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35" windowHeight="8190" tabRatio="601" activeTab="0"/>
  </bookViews>
  <sheets>
    <sheet name="20 April 2008" sheetId="1" r:id="rId1"/>
    <sheet name="Final League Position" sheetId="2" r:id="rId2"/>
  </sheets>
  <definedNames>
    <definedName name="_xlnm.Print_Area" localSheetId="0">'20 April 2008'!$A$1:$AJ$60</definedName>
    <definedName name="_xlnm.Print_Area" localSheetId="1">'Final League Position'!$A$1:$AJ$54</definedName>
  </definedNames>
  <calcPr fullCalcOnLoad="1"/>
</workbook>
</file>

<file path=xl/sharedStrings.xml><?xml version="1.0" encoding="utf-8"?>
<sst xmlns="http://schemas.openxmlformats.org/spreadsheetml/2006/main" count="364" uniqueCount="118">
  <si>
    <t>Name</t>
  </si>
  <si>
    <t>Age</t>
  </si>
  <si>
    <t>Club</t>
  </si>
  <si>
    <t>Control No.</t>
  </si>
  <si>
    <t>Control Score</t>
  </si>
  <si>
    <t>score</t>
  </si>
  <si>
    <t>pts</t>
  </si>
  <si>
    <t>Pen</t>
  </si>
  <si>
    <t>(m)</t>
  </si>
  <si>
    <t>MW</t>
  </si>
  <si>
    <t>League</t>
  </si>
  <si>
    <t>Score</t>
  </si>
  <si>
    <t>Pos</t>
  </si>
  <si>
    <t>winning score</t>
  </si>
  <si>
    <t>Ashdown Park Score 20 April 2008</t>
  </si>
  <si>
    <t>Mike Reynolds</t>
  </si>
  <si>
    <t>M</t>
  </si>
  <si>
    <t>NWO</t>
  </si>
  <si>
    <t>Andrew Owens</t>
  </si>
  <si>
    <t>BOK</t>
  </si>
  <si>
    <t>Mike Frizzell</t>
  </si>
  <si>
    <t>BADO</t>
  </si>
  <si>
    <t>Sam Massey</t>
  </si>
  <si>
    <t>SOC</t>
  </si>
  <si>
    <t>John Lewis</t>
  </si>
  <si>
    <t>KSODA</t>
  </si>
  <si>
    <t>Alan Kempton</t>
  </si>
  <si>
    <t>Eric Presset</t>
  </si>
  <si>
    <t>Caitlin Owens</t>
  </si>
  <si>
    <t>W</t>
  </si>
  <si>
    <t>Cameron Owens</t>
  </si>
  <si>
    <t>Alain Presset</t>
  </si>
  <si>
    <t>TVOC</t>
  </si>
  <si>
    <t>Jackson Alan/Henry</t>
  </si>
  <si>
    <t>Doug Stimson</t>
  </si>
  <si>
    <t>M. Selley</t>
  </si>
  <si>
    <t>SWOC</t>
  </si>
  <si>
    <t>Helen Sharp</t>
  </si>
  <si>
    <t>Michael Moore</t>
  </si>
  <si>
    <t>Angharad Lloyd</t>
  </si>
  <si>
    <t>Katie Williams/Jen Bullers</t>
  </si>
  <si>
    <t>Helen Sreeves</t>
  </si>
  <si>
    <t>John Parker</t>
  </si>
  <si>
    <t>Mark Blackstone</t>
  </si>
  <si>
    <t>A. Donnell</t>
  </si>
  <si>
    <t>Lucy/Loz Carter</t>
  </si>
  <si>
    <t>Hazel Blackstone</t>
  </si>
  <si>
    <t>Simon Gibbs</t>
  </si>
  <si>
    <t>Stephanie Milne</t>
  </si>
  <si>
    <t>Mark Goymer</t>
  </si>
  <si>
    <t>Gary Mills</t>
  </si>
  <si>
    <t>Richard Sharp</t>
  </si>
  <si>
    <t>Ant Walker</t>
  </si>
  <si>
    <t>OD</t>
  </si>
  <si>
    <t>Ali Kempson</t>
  </si>
  <si>
    <t>Mike Smith</t>
  </si>
  <si>
    <t>Devon</t>
  </si>
  <si>
    <t>Cherry Kraus</t>
  </si>
  <si>
    <t>IND</t>
  </si>
  <si>
    <t>Stuart Kraus</t>
  </si>
  <si>
    <t>Lewis Watson</t>
  </si>
  <si>
    <t>Martine De Carvahlo</t>
  </si>
  <si>
    <t>E Goymer/J Davis</t>
  </si>
  <si>
    <t>Liz Cross</t>
  </si>
  <si>
    <t>Kevin Ryder</t>
  </si>
  <si>
    <t>Ken Stimson</t>
  </si>
  <si>
    <t>J Selley</t>
  </si>
  <si>
    <t>Peter Hudd</t>
  </si>
  <si>
    <t>Nick Jackson</t>
  </si>
  <si>
    <t>Nina Stimson</t>
  </si>
  <si>
    <t>Chris Harrison</t>
  </si>
  <si>
    <t>Victoria Harvey</t>
  </si>
  <si>
    <t>Carys Sharp</t>
  </si>
  <si>
    <t>Nick Nourse</t>
  </si>
  <si>
    <t>John Burrows</t>
  </si>
  <si>
    <t>NGOC</t>
  </si>
  <si>
    <t>Colin O'Hare</t>
  </si>
  <si>
    <t>Zac Hudd</t>
  </si>
  <si>
    <t>Green</t>
  </si>
  <si>
    <t>Yellow</t>
  </si>
  <si>
    <t>( non-competitive, self timed, some did not hand in control card)</t>
  </si>
  <si>
    <t>NWO Score Series</t>
  </si>
  <si>
    <t>Webbs Wood 2 Dec 07</t>
  </si>
  <si>
    <t>Copse Wood 16 Feb 08</t>
  </si>
  <si>
    <t>West Woods 2 March 08</t>
  </si>
  <si>
    <t>Ashdown Pk 20 April 08</t>
  </si>
  <si>
    <t>Total (best 3)</t>
  </si>
  <si>
    <t>John Sreeves</t>
  </si>
  <si>
    <t>Michael Reynolds</t>
  </si>
  <si>
    <t>Chris Sanderson</t>
  </si>
  <si>
    <t>BAOC</t>
  </si>
  <si>
    <t>Elizabeth Sreeves</t>
  </si>
  <si>
    <t>Martin Light</t>
  </si>
  <si>
    <t>Pete Legg</t>
  </si>
  <si>
    <t>Sam &amp; C Akehurst</t>
  </si>
  <si>
    <t>Chris Johnson</t>
  </si>
  <si>
    <t>Jennifer Tucker</t>
  </si>
  <si>
    <t>John Cage</t>
  </si>
  <si>
    <t>David Roberts</t>
  </si>
  <si>
    <t>Louise Phelps</t>
  </si>
  <si>
    <t>Paul Beaumont</t>
  </si>
  <si>
    <t>Adam and Karen</t>
  </si>
  <si>
    <t>N Rossa &amp; C Brown</t>
  </si>
  <si>
    <t>N and J Nottingham</t>
  </si>
  <si>
    <t>Stanley Davis</t>
  </si>
  <si>
    <t>Linda Legg</t>
  </si>
  <si>
    <t>Leonard Naulin</t>
  </si>
  <si>
    <t>The Seed family</t>
  </si>
  <si>
    <t>Malcolm Spence</t>
  </si>
  <si>
    <t>Callum Drummond</t>
  </si>
  <si>
    <t>A Dawson</t>
  </si>
  <si>
    <t>SARUM</t>
  </si>
  <si>
    <t>Radford</t>
  </si>
  <si>
    <t>S and T Nottingham</t>
  </si>
  <si>
    <t>Chloe Macneal</t>
  </si>
  <si>
    <t>Carlotta Naulin</t>
  </si>
  <si>
    <t xml:space="preserve"> Final League Position after 4 events</t>
  </si>
  <si>
    <t>See next sheet for final league placings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</si>
</sst>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2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trike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24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2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24" borderId="15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2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24" borderId="0" xfId="0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13" xfId="0" applyFill="1" applyBorder="1" applyAlignment="1">
      <alignment horizontal="left"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 textRotation="90" wrapText="1"/>
    </xf>
    <xf numFmtId="1" fontId="0" fillId="24" borderId="0" xfId="0" applyNumberFormat="1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vertical="top" wrapText="1"/>
    </xf>
    <xf numFmtId="0" fontId="0" fillId="24" borderId="10" xfId="0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49" fontId="0" fillId="24" borderId="10" xfId="0" applyNumberForma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1" fontId="21" fillId="25" borderId="0" xfId="0" applyNumberFormat="1" applyFont="1" applyFill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ill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7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L12" sqref="L12"/>
    </sheetView>
  </sheetViews>
  <sheetFormatPr defaultColWidth="9.140625" defaultRowHeight="12.75"/>
  <cols>
    <col min="1" max="1" width="4.140625" style="14" customWidth="1"/>
    <col min="2" max="2" width="22.7109375" style="0" customWidth="1"/>
    <col min="3" max="3" width="4.421875" style="1" bestFit="1" customWidth="1"/>
    <col min="4" max="4" width="4.140625" style="1" customWidth="1"/>
    <col min="5" max="5" width="7.140625" style="1" customWidth="1"/>
    <col min="6" max="8" width="3.28125" style="0" customWidth="1"/>
    <col min="9" max="32" width="3.140625" style="0" customWidth="1"/>
    <col min="33" max="33" width="4.28125" style="0" bestFit="1" customWidth="1"/>
    <col min="34" max="34" width="4.00390625" style="6" customWidth="1"/>
    <col min="35" max="35" width="5.57421875" style="6" bestFit="1" customWidth="1"/>
    <col min="36" max="36" width="7.00390625" style="14" bestFit="1" customWidth="1"/>
    <col min="37" max="37" width="5.57421875" style="6" customWidth="1"/>
  </cols>
  <sheetData>
    <row r="1" spans="2:17" ht="12.75">
      <c r="B1" s="4"/>
      <c r="F1" s="28" t="s">
        <v>14</v>
      </c>
      <c r="Q1" s="4" t="s">
        <v>117</v>
      </c>
    </row>
    <row r="2" spans="2:36" ht="12.75">
      <c r="B2" t="s">
        <v>4</v>
      </c>
      <c r="F2" s="8">
        <v>10</v>
      </c>
      <c r="G2" s="8">
        <v>10</v>
      </c>
      <c r="H2" s="8">
        <v>10</v>
      </c>
      <c r="I2" s="8">
        <v>10</v>
      </c>
      <c r="J2" s="8">
        <v>10</v>
      </c>
      <c r="K2" s="8">
        <v>10</v>
      </c>
      <c r="L2" s="8">
        <v>10</v>
      </c>
      <c r="M2" s="8">
        <v>10</v>
      </c>
      <c r="N2" s="8">
        <v>10</v>
      </c>
      <c r="O2" s="8">
        <v>10</v>
      </c>
      <c r="P2" s="8">
        <v>15</v>
      </c>
      <c r="Q2" s="8">
        <v>15</v>
      </c>
      <c r="R2" s="8">
        <v>20</v>
      </c>
      <c r="S2" s="8">
        <v>20</v>
      </c>
      <c r="T2" s="8">
        <v>20</v>
      </c>
      <c r="U2" s="8">
        <v>20</v>
      </c>
      <c r="V2" s="8">
        <v>25</v>
      </c>
      <c r="W2" s="8">
        <v>25</v>
      </c>
      <c r="X2" s="8">
        <v>30</v>
      </c>
      <c r="Y2" s="8">
        <v>30</v>
      </c>
      <c r="Z2" s="8">
        <v>30</v>
      </c>
      <c r="AA2" s="8">
        <v>30</v>
      </c>
      <c r="AB2" s="8">
        <v>40</v>
      </c>
      <c r="AC2" s="8">
        <v>40</v>
      </c>
      <c r="AD2" s="8">
        <v>40</v>
      </c>
      <c r="AE2" s="8">
        <v>50</v>
      </c>
      <c r="AF2" s="8">
        <v>50</v>
      </c>
      <c r="AG2" s="1" t="s">
        <v>7</v>
      </c>
      <c r="AH2" s="14" t="s">
        <v>6</v>
      </c>
      <c r="AI2" s="14" t="s">
        <v>5</v>
      </c>
      <c r="AJ2" s="14" t="s">
        <v>10</v>
      </c>
    </row>
    <row r="3" spans="2:36" ht="12.75">
      <c r="B3" s="6" t="s">
        <v>3</v>
      </c>
      <c r="F3" s="14">
        <v>1</v>
      </c>
      <c r="G3" s="14">
        <f aca="true" t="shared" si="0" ref="G3:AF3">F3+1</f>
        <v>2</v>
      </c>
      <c r="H3" s="14">
        <f t="shared" si="0"/>
        <v>3</v>
      </c>
      <c r="I3" s="14">
        <f t="shared" si="0"/>
        <v>4</v>
      </c>
      <c r="J3" s="14">
        <f t="shared" si="0"/>
        <v>5</v>
      </c>
      <c r="K3" s="14">
        <f t="shared" si="0"/>
        <v>6</v>
      </c>
      <c r="L3" s="14">
        <f t="shared" si="0"/>
        <v>7</v>
      </c>
      <c r="M3" s="14">
        <f t="shared" si="0"/>
        <v>8</v>
      </c>
      <c r="N3" s="14">
        <f t="shared" si="0"/>
        <v>9</v>
      </c>
      <c r="O3" s="14">
        <f t="shared" si="0"/>
        <v>10</v>
      </c>
      <c r="P3" s="14">
        <f t="shared" si="0"/>
        <v>11</v>
      </c>
      <c r="Q3" s="14">
        <f t="shared" si="0"/>
        <v>12</v>
      </c>
      <c r="R3" s="14">
        <f t="shared" si="0"/>
        <v>13</v>
      </c>
      <c r="S3" s="14">
        <f t="shared" si="0"/>
        <v>14</v>
      </c>
      <c r="T3" s="14">
        <f t="shared" si="0"/>
        <v>15</v>
      </c>
      <c r="U3" s="14">
        <f t="shared" si="0"/>
        <v>16</v>
      </c>
      <c r="V3" s="14">
        <f t="shared" si="0"/>
        <v>17</v>
      </c>
      <c r="W3" s="14">
        <f t="shared" si="0"/>
        <v>18</v>
      </c>
      <c r="X3" s="14">
        <f t="shared" si="0"/>
        <v>19</v>
      </c>
      <c r="Y3" s="14">
        <f t="shared" si="0"/>
        <v>20</v>
      </c>
      <c r="Z3" s="14">
        <f t="shared" si="0"/>
        <v>21</v>
      </c>
      <c r="AA3" s="14">
        <f t="shared" si="0"/>
        <v>22</v>
      </c>
      <c r="AB3" s="14">
        <f t="shared" si="0"/>
        <v>23</v>
      </c>
      <c r="AC3" s="14">
        <f t="shared" si="0"/>
        <v>24</v>
      </c>
      <c r="AD3" s="14">
        <f t="shared" si="0"/>
        <v>25</v>
      </c>
      <c r="AE3" s="14">
        <f t="shared" si="0"/>
        <v>26</v>
      </c>
      <c r="AF3" s="14">
        <f t="shared" si="0"/>
        <v>27</v>
      </c>
      <c r="AG3" s="14" t="s">
        <v>8</v>
      </c>
      <c r="AH3" s="14"/>
      <c r="AI3" s="14"/>
      <c r="AJ3" s="14" t="s">
        <v>11</v>
      </c>
    </row>
    <row r="4" spans="1:35" ht="12.75">
      <c r="A4" s="11" t="s">
        <v>12</v>
      </c>
      <c r="B4" s="12" t="s">
        <v>0</v>
      </c>
      <c r="C4" s="12" t="s">
        <v>9</v>
      </c>
      <c r="D4" s="12" t="s">
        <v>1</v>
      </c>
      <c r="E4" s="12" t="s">
        <v>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B4" s="1"/>
      <c r="AC4" s="1"/>
      <c r="AD4" s="1"/>
      <c r="AE4" s="1"/>
      <c r="AF4" s="1"/>
      <c r="AG4" s="29" t="s">
        <v>13</v>
      </c>
      <c r="AH4" s="11"/>
      <c r="AI4" s="30">
        <v>650</v>
      </c>
    </row>
    <row r="5" spans="1:37" s="2" customFormat="1" ht="12.75">
      <c r="A5" s="14">
        <v>1</v>
      </c>
      <c r="B5" s="10" t="s">
        <v>70</v>
      </c>
      <c r="C5" s="13" t="s">
        <v>16</v>
      </c>
      <c r="D5" s="13">
        <v>50</v>
      </c>
      <c r="E5" s="13" t="s">
        <v>17</v>
      </c>
      <c r="F5" s="9">
        <v>1</v>
      </c>
      <c r="G5" s="9">
        <v>1</v>
      </c>
      <c r="H5" s="9">
        <v>1</v>
      </c>
      <c r="I5" s="9">
        <v>1</v>
      </c>
      <c r="J5" s="9">
        <v>1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>
        <v>1</v>
      </c>
      <c r="W5" s="9">
        <v>1</v>
      </c>
      <c r="X5" s="9">
        <v>1</v>
      </c>
      <c r="Y5" s="9">
        <v>1</v>
      </c>
      <c r="Z5" s="9">
        <v>1</v>
      </c>
      <c r="AA5" s="9">
        <v>1</v>
      </c>
      <c r="AB5" s="9">
        <v>1</v>
      </c>
      <c r="AC5" s="9">
        <v>1</v>
      </c>
      <c r="AD5" s="9">
        <v>1</v>
      </c>
      <c r="AE5" s="9">
        <v>1</v>
      </c>
      <c r="AF5" s="9">
        <v>1</v>
      </c>
      <c r="AG5" s="9">
        <v>-5</v>
      </c>
      <c r="AH5" s="15">
        <f aca="true" t="shared" si="1" ref="AH5:AH42">SUMPRODUCT(F$2:AF$2*F5:AF5)</f>
        <v>600</v>
      </c>
      <c r="AI5" s="11">
        <f aca="true" t="shared" si="2" ref="AI5:AI42">AH5-AG5*10</f>
        <v>650</v>
      </c>
      <c r="AJ5" s="14">
        <f aca="true" t="shared" si="3" ref="AJ5:AJ42">1000*AI5/$AI$4</f>
        <v>1000</v>
      </c>
      <c r="AK5" s="11"/>
    </row>
    <row r="6" spans="1:36" ht="12.75">
      <c r="A6" s="14">
        <v>2</v>
      </c>
      <c r="B6" s="5" t="s">
        <v>51</v>
      </c>
      <c r="C6" s="9" t="s">
        <v>16</v>
      </c>
      <c r="D6" s="9">
        <v>40</v>
      </c>
      <c r="E6" s="9" t="s">
        <v>32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1</v>
      </c>
      <c r="U6" s="9">
        <v>1</v>
      </c>
      <c r="V6" s="9">
        <v>1</v>
      </c>
      <c r="W6" s="9">
        <v>1</v>
      </c>
      <c r="X6" s="9">
        <v>1</v>
      </c>
      <c r="Y6" s="9">
        <v>1</v>
      </c>
      <c r="Z6" s="9">
        <v>1</v>
      </c>
      <c r="AA6" s="9">
        <v>1</v>
      </c>
      <c r="AB6" s="9">
        <v>1</v>
      </c>
      <c r="AC6" s="9">
        <v>1</v>
      </c>
      <c r="AD6" s="9">
        <v>1</v>
      </c>
      <c r="AE6" s="9">
        <v>1</v>
      </c>
      <c r="AF6" s="9">
        <v>1</v>
      </c>
      <c r="AG6" s="9">
        <v>-4</v>
      </c>
      <c r="AH6" s="15">
        <f t="shared" si="1"/>
        <v>600</v>
      </c>
      <c r="AI6" s="11">
        <f t="shared" si="2"/>
        <v>640</v>
      </c>
      <c r="AJ6" s="16">
        <f t="shared" si="3"/>
        <v>984.6153846153846</v>
      </c>
    </row>
    <row r="7" spans="1:37" ht="12.75">
      <c r="A7" s="14">
        <v>3</v>
      </c>
      <c r="B7" s="5" t="s">
        <v>20</v>
      </c>
      <c r="C7" s="9" t="s">
        <v>16</v>
      </c>
      <c r="D7" s="9">
        <v>50</v>
      </c>
      <c r="E7" s="9" t="s">
        <v>21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9">
        <v>1</v>
      </c>
      <c r="AB7" s="9">
        <v>1</v>
      </c>
      <c r="AC7" s="9">
        <v>1</v>
      </c>
      <c r="AD7" s="9">
        <v>1</v>
      </c>
      <c r="AE7" s="9">
        <v>1</v>
      </c>
      <c r="AF7" s="9">
        <v>1</v>
      </c>
      <c r="AG7" s="9">
        <v>-2</v>
      </c>
      <c r="AH7" s="15">
        <f t="shared" si="1"/>
        <v>600</v>
      </c>
      <c r="AI7" s="11">
        <f t="shared" si="2"/>
        <v>620</v>
      </c>
      <c r="AJ7" s="16">
        <f t="shared" si="3"/>
        <v>953.8461538461538</v>
      </c>
      <c r="AK7" s="31"/>
    </row>
    <row r="8" spans="1:36" ht="12.75">
      <c r="A8" s="14">
        <v>4</v>
      </c>
      <c r="B8" s="5" t="s">
        <v>35</v>
      </c>
      <c r="C8" s="9" t="s">
        <v>16</v>
      </c>
      <c r="D8" s="9">
        <v>45</v>
      </c>
      <c r="E8" s="9" t="s">
        <v>19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9">
        <v>1</v>
      </c>
      <c r="AE8" s="9">
        <v>1</v>
      </c>
      <c r="AF8" s="9">
        <v>1</v>
      </c>
      <c r="AG8" s="9">
        <v>-2</v>
      </c>
      <c r="AH8" s="15">
        <f t="shared" si="1"/>
        <v>600</v>
      </c>
      <c r="AI8" s="11">
        <f t="shared" si="2"/>
        <v>620</v>
      </c>
      <c r="AJ8" s="16">
        <f t="shared" si="3"/>
        <v>953.8461538461538</v>
      </c>
    </row>
    <row r="9" spans="1:36" ht="12.75">
      <c r="A9" s="14">
        <v>5</v>
      </c>
      <c r="B9" s="5" t="s">
        <v>15</v>
      </c>
      <c r="C9" s="9" t="s">
        <v>16</v>
      </c>
      <c r="D9" s="9">
        <v>60</v>
      </c>
      <c r="E9" s="9" t="s">
        <v>17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9">
        <v>1</v>
      </c>
      <c r="AE9" s="9">
        <v>1</v>
      </c>
      <c r="AF9" s="9">
        <v>1</v>
      </c>
      <c r="AG9" s="9">
        <v>0</v>
      </c>
      <c r="AH9" s="15">
        <f t="shared" si="1"/>
        <v>600</v>
      </c>
      <c r="AI9" s="11">
        <f t="shared" si="2"/>
        <v>600</v>
      </c>
      <c r="AJ9" s="16">
        <f t="shared" si="3"/>
        <v>923.0769230769231</v>
      </c>
    </row>
    <row r="10" spans="1:36" ht="12.75">
      <c r="A10" s="14">
        <v>6</v>
      </c>
      <c r="B10" s="5" t="s">
        <v>22</v>
      </c>
      <c r="C10" s="9" t="s">
        <v>16</v>
      </c>
      <c r="D10" s="9">
        <v>21</v>
      </c>
      <c r="E10" s="9" t="s">
        <v>23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9">
        <v>1</v>
      </c>
      <c r="AE10" s="9">
        <v>1</v>
      </c>
      <c r="AF10" s="9">
        <v>1</v>
      </c>
      <c r="AG10" s="9">
        <v>0</v>
      </c>
      <c r="AH10" s="15">
        <f t="shared" si="1"/>
        <v>600</v>
      </c>
      <c r="AI10" s="11">
        <f t="shared" si="2"/>
        <v>600</v>
      </c>
      <c r="AJ10" s="16">
        <f t="shared" si="3"/>
        <v>923.0769230769231</v>
      </c>
    </row>
    <row r="11" spans="1:36" ht="12.75">
      <c r="A11" s="14">
        <v>7</v>
      </c>
      <c r="B11" s="5" t="s">
        <v>49</v>
      </c>
      <c r="C11" s="9" t="s">
        <v>16</v>
      </c>
      <c r="D11" s="9">
        <v>35</v>
      </c>
      <c r="E11" s="9"/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9">
        <v>1</v>
      </c>
      <c r="AE11" s="9">
        <v>1</v>
      </c>
      <c r="AF11" s="9">
        <v>1</v>
      </c>
      <c r="AG11" s="9">
        <v>0</v>
      </c>
      <c r="AH11" s="15">
        <f t="shared" si="1"/>
        <v>600</v>
      </c>
      <c r="AI11" s="11">
        <f t="shared" si="2"/>
        <v>600</v>
      </c>
      <c r="AJ11" s="16">
        <f t="shared" si="3"/>
        <v>923.0769230769231</v>
      </c>
    </row>
    <row r="12" spans="1:36" ht="12.75">
      <c r="A12" s="14">
        <v>8</v>
      </c>
      <c r="B12" s="5" t="s">
        <v>55</v>
      </c>
      <c r="C12" s="9" t="s">
        <v>16</v>
      </c>
      <c r="D12" s="9">
        <v>20</v>
      </c>
      <c r="E12" s="9" t="s">
        <v>56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9">
        <v>1</v>
      </c>
      <c r="AE12" s="9">
        <v>1</v>
      </c>
      <c r="AF12" s="9">
        <v>1</v>
      </c>
      <c r="AG12" s="9">
        <v>0</v>
      </c>
      <c r="AH12" s="15">
        <f t="shared" si="1"/>
        <v>600</v>
      </c>
      <c r="AI12" s="11">
        <f t="shared" si="2"/>
        <v>600</v>
      </c>
      <c r="AJ12" s="16">
        <f t="shared" si="3"/>
        <v>923.0769230769231</v>
      </c>
    </row>
    <row r="13" spans="1:36" ht="12.75">
      <c r="A13" s="14">
        <v>9</v>
      </c>
      <c r="B13" s="5" t="s">
        <v>50</v>
      </c>
      <c r="C13" s="9" t="s">
        <v>16</v>
      </c>
      <c r="D13" s="9">
        <v>50</v>
      </c>
      <c r="E13" s="9" t="s">
        <v>32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/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9">
        <v>1</v>
      </c>
      <c r="AE13" s="9">
        <v>1</v>
      </c>
      <c r="AF13" s="9">
        <v>1</v>
      </c>
      <c r="AG13" s="9">
        <v>0</v>
      </c>
      <c r="AH13" s="15">
        <f t="shared" si="1"/>
        <v>590</v>
      </c>
      <c r="AI13" s="11">
        <f t="shared" si="2"/>
        <v>590</v>
      </c>
      <c r="AJ13" s="16">
        <f t="shared" si="3"/>
        <v>907.6923076923077</v>
      </c>
    </row>
    <row r="14" spans="1:36" ht="12.75">
      <c r="A14" s="14">
        <v>10</v>
      </c>
      <c r="B14" s="5" t="s">
        <v>34</v>
      </c>
      <c r="C14" s="9" t="s">
        <v>16</v>
      </c>
      <c r="D14" s="9">
        <v>21</v>
      </c>
      <c r="E14" s="9" t="s">
        <v>17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/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/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9">
        <v>1</v>
      </c>
      <c r="AE14" s="9">
        <v>1</v>
      </c>
      <c r="AF14" s="9">
        <v>1</v>
      </c>
      <c r="AG14" s="9">
        <v>0</v>
      </c>
      <c r="AH14" s="15">
        <f t="shared" si="1"/>
        <v>565</v>
      </c>
      <c r="AI14" s="11">
        <f t="shared" si="2"/>
        <v>565</v>
      </c>
      <c r="AJ14" s="16">
        <f t="shared" si="3"/>
        <v>869.2307692307693</v>
      </c>
    </row>
    <row r="15" spans="1:36" ht="12.75">
      <c r="A15" s="14">
        <v>11</v>
      </c>
      <c r="B15" s="5" t="s">
        <v>31</v>
      </c>
      <c r="C15" s="9" t="s">
        <v>16</v>
      </c>
      <c r="D15" s="9">
        <v>40</v>
      </c>
      <c r="E15" s="9" t="s">
        <v>32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/>
      <c r="N15" s="9">
        <v>1</v>
      </c>
      <c r="O15" s="9"/>
      <c r="P15" s="9">
        <v>1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9">
        <v>1</v>
      </c>
      <c r="AE15" s="9">
        <v>1</v>
      </c>
      <c r="AF15" s="9"/>
      <c r="AG15" s="9">
        <v>1</v>
      </c>
      <c r="AH15" s="15">
        <f t="shared" si="1"/>
        <v>530</v>
      </c>
      <c r="AI15" s="11">
        <f t="shared" si="2"/>
        <v>520</v>
      </c>
      <c r="AJ15" s="16">
        <f t="shared" si="3"/>
        <v>800</v>
      </c>
    </row>
    <row r="16" spans="1:36" ht="12.75">
      <c r="A16" s="14">
        <v>12</v>
      </c>
      <c r="B16" s="5" t="s">
        <v>52</v>
      </c>
      <c r="C16" s="9" t="s">
        <v>16</v>
      </c>
      <c r="D16" s="9">
        <v>40</v>
      </c>
      <c r="E16" s="9" t="s">
        <v>53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/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9">
        <v>1</v>
      </c>
      <c r="AE16" s="9"/>
      <c r="AF16" s="9">
        <v>1</v>
      </c>
      <c r="AG16" s="9">
        <v>4</v>
      </c>
      <c r="AH16" s="15">
        <f t="shared" si="1"/>
        <v>540</v>
      </c>
      <c r="AI16" s="11">
        <f t="shared" si="2"/>
        <v>500</v>
      </c>
      <c r="AJ16" s="16">
        <f t="shared" si="3"/>
        <v>769.2307692307693</v>
      </c>
    </row>
    <row r="17" spans="1:36" ht="12.75">
      <c r="A17" s="14">
        <v>13</v>
      </c>
      <c r="B17" s="5" t="s">
        <v>38</v>
      </c>
      <c r="C17" s="9" t="s">
        <v>16</v>
      </c>
      <c r="D17" s="9">
        <v>50</v>
      </c>
      <c r="E17" s="9" t="s">
        <v>17</v>
      </c>
      <c r="F17" s="9">
        <v>1</v>
      </c>
      <c r="G17" s="9">
        <v>1</v>
      </c>
      <c r="H17" s="9"/>
      <c r="I17" s="9">
        <v>1</v>
      </c>
      <c r="J17" s="9">
        <v>1</v>
      </c>
      <c r="K17" s="9">
        <v>1</v>
      </c>
      <c r="L17" s="9">
        <v>1</v>
      </c>
      <c r="M17" s="9"/>
      <c r="N17" s="9"/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/>
      <c r="X17" s="9"/>
      <c r="Y17" s="9">
        <v>1</v>
      </c>
      <c r="Z17" s="9"/>
      <c r="AA17" s="9">
        <v>1</v>
      </c>
      <c r="AB17" s="9">
        <v>1</v>
      </c>
      <c r="AC17" s="9">
        <v>1</v>
      </c>
      <c r="AD17" s="9">
        <v>1</v>
      </c>
      <c r="AE17" s="9"/>
      <c r="AF17" s="9">
        <v>1</v>
      </c>
      <c r="AG17" s="9">
        <v>0</v>
      </c>
      <c r="AH17" s="15">
        <f t="shared" si="1"/>
        <v>435</v>
      </c>
      <c r="AI17" s="11">
        <f t="shared" si="2"/>
        <v>435</v>
      </c>
      <c r="AJ17" s="16">
        <f t="shared" si="3"/>
        <v>669.2307692307693</v>
      </c>
    </row>
    <row r="18" spans="1:36" ht="12.75">
      <c r="A18" s="14">
        <v>14</v>
      </c>
      <c r="B18" s="5" t="s">
        <v>59</v>
      </c>
      <c r="C18" s="9" t="s">
        <v>16</v>
      </c>
      <c r="D18" s="9">
        <v>45</v>
      </c>
      <c r="E18" s="9" t="s">
        <v>19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>
        <v>1</v>
      </c>
      <c r="M18" s="9"/>
      <c r="N18" s="9">
        <v>1</v>
      </c>
      <c r="O18" s="9"/>
      <c r="P18" s="9">
        <v>1</v>
      </c>
      <c r="Q18" s="9">
        <v>1</v>
      </c>
      <c r="R18" s="9">
        <v>1</v>
      </c>
      <c r="S18" s="9"/>
      <c r="T18" s="9"/>
      <c r="U18" s="9">
        <v>1</v>
      </c>
      <c r="V18" s="9">
        <v>1</v>
      </c>
      <c r="W18" s="9">
        <v>1</v>
      </c>
      <c r="X18" s="9">
        <v>1</v>
      </c>
      <c r="Y18" s="9">
        <v>1</v>
      </c>
      <c r="Z18" s="9">
        <v>1</v>
      </c>
      <c r="AA18" s="9">
        <v>1</v>
      </c>
      <c r="AB18" s="9">
        <v>1</v>
      </c>
      <c r="AC18" s="9">
        <v>1</v>
      </c>
      <c r="AD18" s="9"/>
      <c r="AE18" s="9">
        <v>1</v>
      </c>
      <c r="AF18" s="9">
        <v>1</v>
      </c>
      <c r="AG18" s="9">
        <v>7</v>
      </c>
      <c r="AH18" s="15">
        <f t="shared" si="1"/>
        <v>500</v>
      </c>
      <c r="AI18" s="11">
        <f t="shared" si="2"/>
        <v>430</v>
      </c>
      <c r="AJ18" s="16">
        <f t="shared" si="3"/>
        <v>661.5384615384615</v>
      </c>
    </row>
    <row r="19" spans="1:36" ht="12.75">
      <c r="A19" s="14">
        <v>15</v>
      </c>
      <c r="B19" s="5" t="s">
        <v>54</v>
      </c>
      <c r="C19" s="9" t="s">
        <v>29</v>
      </c>
      <c r="D19" s="9">
        <v>40</v>
      </c>
      <c r="E19" s="9" t="s">
        <v>32</v>
      </c>
      <c r="F19" s="9">
        <v>1</v>
      </c>
      <c r="G19" s="9">
        <v>1</v>
      </c>
      <c r="H19" s="9"/>
      <c r="I19" s="9"/>
      <c r="J19" s="9"/>
      <c r="K19" s="9">
        <v>1</v>
      </c>
      <c r="L19" s="9">
        <v>1</v>
      </c>
      <c r="M19" s="9"/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/>
      <c r="X19" s="9"/>
      <c r="Y19" s="9">
        <v>1</v>
      </c>
      <c r="Z19" s="9"/>
      <c r="AA19" s="9">
        <v>1</v>
      </c>
      <c r="AB19" s="9">
        <v>1</v>
      </c>
      <c r="AC19" s="9">
        <v>1</v>
      </c>
      <c r="AD19" s="9">
        <v>1</v>
      </c>
      <c r="AE19" s="9"/>
      <c r="AF19" s="9">
        <v>1</v>
      </c>
      <c r="AG19" s="9">
        <v>0</v>
      </c>
      <c r="AH19" s="15">
        <f t="shared" si="1"/>
        <v>425</v>
      </c>
      <c r="AI19" s="11">
        <f t="shared" si="2"/>
        <v>425</v>
      </c>
      <c r="AJ19" s="16">
        <f t="shared" si="3"/>
        <v>653.8461538461538</v>
      </c>
    </row>
    <row r="20" spans="1:36" ht="12.75">
      <c r="A20" s="14">
        <v>16</v>
      </c>
      <c r="B20" s="5" t="s">
        <v>63</v>
      </c>
      <c r="C20" s="9" t="s">
        <v>29</v>
      </c>
      <c r="D20" s="9">
        <v>35</v>
      </c>
      <c r="E20" s="9" t="s">
        <v>53</v>
      </c>
      <c r="F20" s="9">
        <v>1</v>
      </c>
      <c r="G20" s="9"/>
      <c r="H20" s="9"/>
      <c r="I20" s="9"/>
      <c r="J20" s="9"/>
      <c r="K20" s="9"/>
      <c r="L20" s="9">
        <v>1</v>
      </c>
      <c r="M20" s="9">
        <v>1</v>
      </c>
      <c r="N20" s="9"/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>
        <v>1</v>
      </c>
      <c r="W20" s="9"/>
      <c r="X20" s="9"/>
      <c r="Y20" s="9">
        <v>1</v>
      </c>
      <c r="Z20" s="9"/>
      <c r="AA20" s="9">
        <v>1</v>
      </c>
      <c r="AB20" s="9">
        <v>1</v>
      </c>
      <c r="AC20" s="9">
        <v>1</v>
      </c>
      <c r="AD20" s="9">
        <v>1</v>
      </c>
      <c r="AE20" s="9"/>
      <c r="AF20" s="9">
        <v>1</v>
      </c>
      <c r="AG20" s="9">
        <v>0</v>
      </c>
      <c r="AH20" s="15">
        <f t="shared" si="1"/>
        <v>405</v>
      </c>
      <c r="AI20" s="11">
        <f t="shared" si="2"/>
        <v>405</v>
      </c>
      <c r="AJ20" s="16">
        <f t="shared" si="3"/>
        <v>623.0769230769231</v>
      </c>
    </row>
    <row r="21" spans="1:36" ht="12.75">
      <c r="A21" s="14">
        <v>17</v>
      </c>
      <c r="B21" s="5" t="s">
        <v>71</v>
      </c>
      <c r="C21" s="9" t="s">
        <v>29</v>
      </c>
      <c r="D21" s="9">
        <v>40</v>
      </c>
      <c r="E21" s="9" t="s">
        <v>17</v>
      </c>
      <c r="F21" s="9">
        <v>1</v>
      </c>
      <c r="G21" s="9">
        <v>1</v>
      </c>
      <c r="H21" s="9"/>
      <c r="I21" s="9"/>
      <c r="J21" s="9"/>
      <c r="K21" s="9">
        <v>1</v>
      </c>
      <c r="L21" s="9">
        <v>1</v>
      </c>
      <c r="M21" s="9"/>
      <c r="N21" s="9">
        <v>1</v>
      </c>
      <c r="O21" s="9"/>
      <c r="P21" s="9"/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>
        <v>1</v>
      </c>
      <c r="W21" s="9"/>
      <c r="X21" s="9"/>
      <c r="Y21" s="9">
        <v>1</v>
      </c>
      <c r="Z21" s="9"/>
      <c r="AA21" s="9">
        <v>1</v>
      </c>
      <c r="AB21" s="9">
        <v>1</v>
      </c>
      <c r="AC21" s="9">
        <v>1</v>
      </c>
      <c r="AD21" s="9">
        <v>1</v>
      </c>
      <c r="AE21" s="9"/>
      <c r="AF21" s="9">
        <v>1</v>
      </c>
      <c r="AG21" s="9">
        <v>0</v>
      </c>
      <c r="AH21" s="15">
        <f t="shared" si="1"/>
        <v>400</v>
      </c>
      <c r="AI21" s="11">
        <f t="shared" si="2"/>
        <v>400</v>
      </c>
      <c r="AJ21" s="16">
        <f t="shared" si="3"/>
        <v>615.3846153846154</v>
      </c>
    </row>
    <row r="22" spans="1:36" ht="12.75">
      <c r="A22" s="14">
        <v>18</v>
      </c>
      <c r="B22" s="5" t="s">
        <v>37</v>
      </c>
      <c r="C22" s="9" t="s">
        <v>29</v>
      </c>
      <c r="D22" s="9">
        <v>40</v>
      </c>
      <c r="E22" s="9" t="s">
        <v>36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/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9"/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9"/>
      <c r="AC22" s="9">
        <v>1</v>
      </c>
      <c r="AD22" s="9">
        <v>1</v>
      </c>
      <c r="AE22" s="9">
        <v>1</v>
      </c>
      <c r="AF22" s="9"/>
      <c r="AG22" s="9">
        <v>9</v>
      </c>
      <c r="AH22" s="15">
        <f t="shared" si="1"/>
        <v>475</v>
      </c>
      <c r="AI22" s="11">
        <f t="shared" si="2"/>
        <v>385</v>
      </c>
      <c r="AJ22" s="16">
        <f t="shared" si="3"/>
        <v>592.3076923076923</v>
      </c>
    </row>
    <row r="23" spans="1:36" ht="12.75">
      <c r="A23" s="14">
        <v>19</v>
      </c>
      <c r="B23" s="5" t="s">
        <v>66</v>
      </c>
      <c r="C23" s="9" t="s">
        <v>29</v>
      </c>
      <c r="D23" s="9">
        <v>50</v>
      </c>
      <c r="E23" s="9" t="s">
        <v>19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>
        <v>1</v>
      </c>
      <c r="W23" s="9">
        <v>1</v>
      </c>
      <c r="X23" s="9">
        <v>1</v>
      </c>
      <c r="Y23" s="9">
        <v>1</v>
      </c>
      <c r="Z23" s="9">
        <v>1</v>
      </c>
      <c r="AA23" s="9">
        <v>1</v>
      </c>
      <c r="AB23" s="9">
        <v>1</v>
      </c>
      <c r="AC23" s="9">
        <v>1</v>
      </c>
      <c r="AD23" s="9">
        <v>1</v>
      </c>
      <c r="AE23" s="9">
        <v>1</v>
      </c>
      <c r="AF23" s="9">
        <v>1</v>
      </c>
      <c r="AG23" s="9">
        <v>22</v>
      </c>
      <c r="AH23" s="15">
        <f t="shared" si="1"/>
        <v>600</v>
      </c>
      <c r="AI23" s="11">
        <f t="shared" si="2"/>
        <v>380</v>
      </c>
      <c r="AJ23" s="16">
        <f t="shared" si="3"/>
        <v>584.6153846153846</v>
      </c>
    </row>
    <row r="24" spans="1:36" ht="12.75">
      <c r="A24" s="14">
        <v>20</v>
      </c>
      <c r="B24" s="5" t="s">
        <v>18</v>
      </c>
      <c r="C24" s="9" t="s">
        <v>16</v>
      </c>
      <c r="D24" s="9">
        <v>45</v>
      </c>
      <c r="E24" s="9" t="s">
        <v>19</v>
      </c>
      <c r="F24" s="9">
        <v>1</v>
      </c>
      <c r="G24" s="9"/>
      <c r="H24" s="9"/>
      <c r="I24" s="9"/>
      <c r="J24" s="9"/>
      <c r="K24" s="9"/>
      <c r="L24" s="9">
        <v>1</v>
      </c>
      <c r="M24" s="9"/>
      <c r="N24" s="9"/>
      <c r="O24" s="9">
        <v>1</v>
      </c>
      <c r="P24" s="9">
        <v>1</v>
      </c>
      <c r="Q24" s="9"/>
      <c r="R24" s="9">
        <v>1</v>
      </c>
      <c r="S24" s="9">
        <v>1</v>
      </c>
      <c r="T24" s="9"/>
      <c r="U24" s="9">
        <v>1</v>
      </c>
      <c r="V24" s="9">
        <v>1</v>
      </c>
      <c r="W24" s="9"/>
      <c r="X24" s="9"/>
      <c r="Y24" s="9">
        <v>1</v>
      </c>
      <c r="Z24" s="9"/>
      <c r="AA24" s="9">
        <v>1</v>
      </c>
      <c r="AB24" s="9">
        <v>1</v>
      </c>
      <c r="AC24" s="9">
        <v>1</v>
      </c>
      <c r="AD24" s="9">
        <v>1</v>
      </c>
      <c r="AE24" s="9"/>
      <c r="AF24" s="9">
        <v>1</v>
      </c>
      <c r="AG24" s="9">
        <v>0</v>
      </c>
      <c r="AH24" s="15">
        <f t="shared" si="1"/>
        <v>360</v>
      </c>
      <c r="AI24" s="11">
        <f t="shared" si="2"/>
        <v>360</v>
      </c>
      <c r="AJ24" s="16">
        <f t="shared" si="3"/>
        <v>553.8461538461538</v>
      </c>
    </row>
    <row r="25" spans="1:36" ht="12.75">
      <c r="A25" s="14">
        <v>21</v>
      </c>
      <c r="B25" s="5" t="s">
        <v>43</v>
      </c>
      <c r="C25" s="9" t="s">
        <v>16</v>
      </c>
      <c r="D25" s="9">
        <v>60</v>
      </c>
      <c r="E25" s="9" t="s">
        <v>19</v>
      </c>
      <c r="F25" s="9">
        <v>1</v>
      </c>
      <c r="G25" s="9">
        <v>1</v>
      </c>
      <c r="H25" s="9">
        <v>1</v>
      </c>
      <c r="I25" s="9">
        <v>1</v>
      </c>
      <c r="J25" s="9">
        <v>1</v>
      </c>
      <c r="K25" s="9">
        <v>1</v>
      </c>
      <c r="L25" s="9">
        <v>1</v>
      </c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/>
      <c r="S25" s="9">
        <v>1</v>
      </c>
      <c r="T25" s="9">
        <v>1</v>
      </c>
      <c r="U25" s="9"/>
      <c r="V25" s="9"/>
      <c r="W25" s="9">
        <v>1</v>
      </c>
      <c r="X25" s="9">
        <v>1</v>
      </c>
      <c r="Y25" s="9"/>
      <c r="Z25" s="9">
        <v>1</v>
      </c>
      <c r="AA25" s="9"/>
      <c r="AB25" s="9"/>
      <c r="AC25" s="9"/>
      <c r="AD25" s="9">
        <v>1</v>
      </c>
      <c r="AE25" s="9">
        <v>1</v>
      </c>
      <c r="AF25" s="9"/>
      <c r="AG25" s="9">
        <v>0</v>
      </c>
      <c r="AH25" s="15">
        <f t="shared" si="1"/>
        <v>345</v>
      </c>
      <c r="AI25" s="11">
        <f t="shared" si="2"/>
        <v>345</v>
      </c>
      <c r="AJ25" s="16">
        <f t="shared" si="3"/>
        <v>530.7692307692307</v>
      </c>
    </row>
    <row r="26" spans="1:36" ht="12.75">
      <c r="A26" s="14">
        <v>22</v>
      </c>
      <c r="B26" s="5" t="s">
        <v>48</v>
      </c>
      <c r="C26" s="9" t="s">
        <v>29</v>
      </c>
      <c r="D26" s="9">
        <v>45</v>
      </c>
      <c r="E26" s="9" t="s">
        <v>19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/>
      <c r="S26" s="9">
        <v>1</v>
      </c>
      <c r="T26" s="9">
        <v>1</v>
      </c>
      <c r="U26" s="9">
        <v>1</v>
      </c>
      <c r="V26" s="9">
        <v>1</v>
      </c>
      <c r="W26" s="9">
        <v>1</v>
      </c>
      <c r="X26" s="9">
        <v>1</v>
      </c>
      <c r="Y26" s="9">
        <v>1</v>
      </c>
      <c r="Z26" s="9">
        <v>1</v>
      </c>
      <c r="AA26" s="9">
        <v>1</v>
      </c>
      <c r="AB26" s="9">
        <v>1</v>
      </c>
      <c r="AC26" s="9">
        <v>1</v>
      </c>
      <c r="AD26" s="9">
        <v>1</v>
      </c>
      <c r="AE26" s="9">
        <v>1</v>
      </c>
      <c r="AF26" s="9">
        <v>1</v>
      </c>
      <c r="AG26" s="9">
        <v>26</v>
      </c>
      <c r="AH26" s="15">
        <f t="shared" si="1"/>
        <v>580</v>
      </c>
      <c r="AI26" s="11">
        <f t="shared" si="2"/>
        <v>320</v>
      </c>
      <c r="AJ26" s="16">
        <f t="shared" si="3"/>
        <v>492.3076923076923</v>
      </c>
    </row>
    <row r="27" spans="1:36" ht="12.75">
      <c r="A27" s="14">
        <v>23</v>
      </c>
      <c r="B27" s="5" t="s">
        <v>62</v>
      </c>
      <c r="C27" s="9" t="s">
        <v>29</v>
      </c>
      <c r="D27" s="9">
        <v>35</v>
      </c>
      <c r="E27" s="9"/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9">
        <v>1</v>
      </c>
      <c r="L27" s="9">
        <v>1</v>
      </c>
      <c r="M27" s="9">
        <v>1</v>
      </c>
      <c r="N27" s="9">
        <v>1</v>
      </c>
      <c r="O27" s="9">
        <v>1</v>
      </c>
      <c r="P27" s="9"/>
      <c r="Q27" s="9"/>
      <c r="R27" s="9"/>
      <c r="S27" s="9">
        <v>1</v>
      </c>
      <c r="T27" s="9">
        <v>1</v>
      </c>
      <c r="U27" s="9"/>
      <c r="V27" s="9"/>
      <c r="W27" s="9"/>
      <c r="X27" s="9">
        <v>1</v>
      </c>
      <c r="Y27" s="9"/>
      <c r="Z27" s="9">
        <v>1</v>
      </c>
      <c r="AA27" s="9"/>
      <c r="AB27" s="9"/>
      <c r="AC27" s="9"/>
      <c r="AD27" s="9">
        <v>1</v>
      </c>
      <c r="AE27" s="9">
        <v>1</v>
      </c>
      <c r="AF27" s="9"/>
      <c r="AG27" s="9">
        <v>0</v>
      </c>
      <c r="AH27" s="15">
        <f t="shared" si="1"/>
        <v>290</v>
      </c>
      <c r="AI27" s="11">
        <f t="shared" si="2"/>
        <v>290</v>
      </c>
      <c r="AJ27" s="16">
        <f t="shared" si="3"/>
        <v>446.15384615384613</v>
      </c>
    </row>
    <row r="28" spans="1:36" ht="12.75">
      <c r="A28" s="14">
        <v>24</v>
      </c>
      <c r="B28" s="5" t="s">
        <v>33</v>
      </c>
      <c r="C28" s="9" t="s">
        <v>16</v>
      </c>
      <c r="D28" s="9">
        <v>50</v>
      </c>
      <c r="E28" s="9" t="s">
        <v>58</v>
      </c>
      <c r="F28" s="9">
        <v>1</v>
      </c>
      <c r="G28" s="9">
        <v>1</v>
      </c>
      <c r="H28" s="9">
        <v>1</v>
      </c>
      <c r="I28" s="9">
        <v>1</v>
      </c>
      <c r="J28" s="9">
        <v>1</v>
      </c>
      <c r="K28" s="9">
        <v>1</v>
      </c>
      <c r="L28" s="9">
        <v>1</v>
      </c>
      <c r="M28" s="9">
        <v>1</v>
      </c>
      <c r="N28" s="9"/>
      <c r="O28" s="9">
        <v>1</v>
      </c>
      <c r="P28" s="9"/>
      <c r="Q28" s="9"/>
      <c r="R28" s="9"/>
      <c r="S28" s="9"/>
      <c r="T28" s="9">
        <v>1</v>
      </c>
      <c r="U28" s="9"/>
      <c r="V28" s="9"/>
      <c r="W28" s="9">
        <v>1</v>
      </c>
      <c r="X28" s="9">
        <v>1</v>
      </c>
      <c r="Y28" s="9"/>
      <c r="Z28" s="9">
        <v>1</v>
      </c>
      <c r="AA28" s="9"/>
      <c r="AB28" s="9"/>
      <c r="AC28" s="9"/>
      <c r="AD28" s="9">
        <v>1</v>
      </c>
      <c r="AE28" s="9">
        <v>1</v>
      </c>
      <c r="AF28" s="9"/>
      <c r="AG28" s="9">
        <v>0</v>
      </c>
      <c r="AH28" s="15">
        <f t="shared" si="1"/>
        <v>285</v>
      </c>
      <c r="AI28" s="11">
        <f t="shared" si="2"/>
        <v>285</v>
      </c>
      <c r="AJ28" s="16">
        <f t="shared" si="3"/>
        <v>438.46153846153845</v>
      </c>
    </row>
    <row r="29" spans="1:36" ht="12.75">
      <c r="A29" s="14">
        <v>25</v>
      </c>
      <c r="B29" s="5" t="s">
        <v>26</v>
      </c>
      <c r="C29" s="9" t="s">
        <v>16</v>
      </c>
      <c r="D29" s="9">
        <v>55</v>
      </c>
      <c r="E29" s="9" t="s">
        <v>19</v>
      </c>
      <c r="F29" s="9">
        <v>1</v>
      </c>
      <c r="G29" s="9">
        <v>1</v>
      </c>
      <c r="H29" s="9">
        <v>1</v>
      </c>
      <c r="I29" s="9">
        <v>1</v>
      </c>
      <c r="J29" s="9">
        <v>1</v>
      </c>
      <c r="K29" s="9">
        <v>1</v>
      </c>
      <c r="L29" s="9">
        <v>1</v>
      </c>
      <c r="M29" s="9">
        <v>1</v>
      </c>
      <c r="N29" s="9">
        <v>1</v>
      </c>
      <c r="O29" s="9"/>
      <c r="P29" s="9">
        <v>1</v>
      </c>
      <c r="Q29" s="9">
        <v>1</v>
      </c>
      <c r="R29" s="9"/>
      <c r="S29" s="9"/>
      <c r="T29" s="9"/>
      <c r="U29" s="9">
        <v>1</v>
      </c>
      <c r="V29" s="9"/>
      <c r="W29" s="9">
        <v>1</v>
      </c>
      <c r="X29" s="9">
        <v>1</v>
      </c>
      <c r="Y29" s="9"/>
      <c r="Z29" s="9">
        <v>1</v>
      </c>
      <c r="AA29" s="9"/>
      <c r="AB29" s="9"/>
      <c r="AC29" s="9"/>
      <c r="AD29" s="9"/>
      <c r="AE29" s="9">
        <v>1</v>
      </c>
      <c r="AF29" s="9"/>
      <c r="AG29" s="9">
        <v>0</v>
      </c>
      <c r="AH29" s="15">
        <f t="shared" si="1"/>
        <v>275</v>
      </c>
      <c r="AI29" s="11">
        <f t="shared" si="2"/>
        <v>275</v>
      </c>
      <c r="AJ29" s="16">
        <f t="shared" si="3"/>
        <v>423.0769230769231</v>
      </c>
    </row>
    <row r="30" spans="1:36" ht="12.75">
      <c r="A30" s="14">
        <v>26</v>
      </c>
      <c r="B30" s="5" t="s">
        <v>28</v>
      </c>
      <c r="C30" s="9" t="s">
        <v>29</v>
      </c>
      <c r="D30" s="9">
        <v>12</v>
      </c>
      <c r="E30" s="9" t="s">
        <v>19</v>
      </c>
      <c r="F30" s="9">
        <v>1</v>
      </c>
      <c r="G30" s="9">
        <v>1</v>
      </c>
      <c r="H30" s="9">
        <v>1</v>
      </c>
      <c r="I30" s="9">
        <v>1</v>
      </c>
      <c r="J30" s="9">
        <v>1</v>
      </c>
      <c r="K30" s="9">
        <v>1</v>
      </c>
      <c r="L30" s="9">
        <v>1</v>
      </c>
      <c r="M30" s="9">
        <v>1</v>
      </c>
      <c r="N30" s="9">
        <v>1</v>
      </c>
      <c r="O30" s="9"/>
      <c r="P30" s="9">
        <v>1</v>
      </c>
      <c r="Q30" s="9"/>
      <c r="R30" s="9"/>
      <c r="S30" s="9"/>
      <c r="T30" s="9"/>
      <c r="U30" s="9"/>
      <c r="V30" s="9"/>
      <c r="W30" s="9">
        <v>1</v>
      </c>
      <c r="X30" s="9">
        <v>1</v>
      </c>
      <c r="Y30" s="9"/>
      <c r="Z30" s="9">
        <v>1</v>
      </c>
      <c r="AA30" s="9"/>
      <c r="AB30" s="9"/>
      <c r="AC30" s="9"/>
      <c r="AD30" s="9"/>
      <c r="AE30" s="9">
        <v>1</v>
      </c>
      <c r="AF30" s="9"/>
      <c r="AG30" s="9">
        <v>0</v>
      </c>
      <c r="AH30" s="15">
        <f t="shared" si="1"/>
        <v>240</v>
      </c>
      <c r="AI30" s="11">
        <f t="shared" si="2"/>
        <v>240</v>
      </c>
      <c r="AJ30" s="16">
        <f t="shared" si="3"/>
        <v>369.2307692307692</v>
      </c>
    </row>
    <row r="31" spans="1:36" ht="12.75">
      <c r="A31" s="14">
        <v>27</v>
      </c>
      <c r="B31" s="5" t="s">
        <v>64</v>
      </c>
      <c r="C31" s="9" t="s">
        <v>16</v>
      </c>
      <c r="D31" s="9">
        <v>50</v>
      </c>
      <c r="E31" s="9" t="s">
        <v>17</v>
      </c>
      <c r="F31" s="9">
        <v>1</v>
      </c>
      <c r="G31" s="9">
        <v>1</v>
      </c>
      <c r="H31" s="9">
        <v>1</v>
      </c>
      <c r="I31" s="9">
        <v>1</v>
      </c>
      <c r="J31" s="9">
        <v>1</v>
      </c>
      <c r="K31" s="9">
        <v>1</v>
      </c>
      <c r="L31" s="9">
        <v>1</v>
      </c>
      <c r="M31" s="9">
        <v>1</v>
      </c>
      <c r="N31" s="9">
        <v>1</v>
      </c>
      <c r="O31" s="9"/>
      <c r="P31" s="9">
        <v>1</v>
      </c>
      <c r="Q31" s="9"/>
      <c r="R31" s="9"/>
      <c r="S31" s="9"/>
      <c r="T31" s="9"/>
      <c r="U31" s="9"/>
      <c r="V31" s="9"/>
      <c r="W31" s="9">
        <v>1</v>
      </c>
      <c r="X31" s="9">
        <v>1</v>
      </c>
      <c r="Y31" s="9"/>
      <c r="Z31" s="9">
        <v>1</v>
      </c>
      <c r="AA31" s="9"/>
      <c r="AB31" s="9"/>
      <c r="AC31" s="9"/>
      <c r="AD31" s="9"/>
      <c r="AE31" s="9">
        <v>1</v>
      </c>
      <c r="AF31" s="9"/>
      <c r="AG31" s="9">
        <v>0</v>
      </c>
      <c r="AH31" s="15">
        <f t="shared" si="1"/>
        <v>240</v>
      </c>
      <c r="AI31" s="11">
        <f t="shared" si="2"/>
        <v>240</v>
      </c>
      <c r="AJ31" s="16">
        <f t="shared" si="3"/>
        <v>369.2307692307692</v>
      </c>
    </row>
    <row r="32" spans="1:36" ht="12.75">
      <c r="A32" s="14">
        <v>28</v>
      </c>
      <c r="B32" s="5" t="s">
        <v>44</v>
      </c>
      <c r="C32" s="9" t="s">
        <v>29</v>
      </c>
      <c r="D32" s="9">
        <v>75</v>
      </c>
      <c r="E32" s="9" t="s">
        <v>19</v>
      </c>
      <c r="F32" s="9">
        <v>1</v>
      </c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>
        <v>1</v>
      </c>
      <c r="N32" s="9">
        <v>1</v>
      </c>
      <c r="O32" s="9">
        <v>1</v>
      </c>
      <c r="P32" s="9">
        <v>1</v>
      </c>
      <c r="Q32" s="9"/>
      <c r="R32" s="9"/>
      <c r="S32" s="9"/>
      <c r="T32" s="9"/>
      <c r="U32" s="9"/>
      <c r="V32" s="9"/>
      <c r="W32" s="9">
        <v>1</v>
      </c>
      <c r="X32" s="9">
        <v>1</v>
      </c>
      <c r="Y32" s="9"/>
      <c r="Z32" s="9"/>
      <c r="AA32" s="9"/>
      <c r="AB32" s="9"/>
      <c r="AC32" s="9"/>
      <c r="AD32" s="9"/>
      <c r="AE32" s="9">
        <v>1</v>
      </c>
      <c r="AF32" s="9"/>
      <c r="AG32" s="9">
        <v>0</v>
      </c>
      <c r="AH32" s="15">
        <f t="shared" si="1"/>
        <v>220</v>
      </c>
      <c r="AI32" s="11">
        <f t="shared" si="2"/>
        <v>220</v>
      </c>
      <c r="AJ32" s="16">
        <f t="shared" si="3"/>
        <v>338.46153846153845</v>
      </c>
    </row>
    <row r="33" spans="1:36" ht="12.75">
      <c r="A33" s="14">
        <v>29</v>
      </c>
      <c r="B33" s="5" t="s">
        <v>46</v>
      </c>
      <c r="C33" s="9" t="s">
        <v>29</v>
      </c>
      <c r="D33" s="9">
        <v>60</v>
      </c>
      <c r="E33" s="9" t="s">
        <v>19</v>
      </c>
      <c r="F33" s="9">
        <v>1</v>
      </c>
      <c r="G33" s="9">
        <v>1</v>
      </c>
      <c r="H33" s="9">
        <v>1</v>
      </c>
      <c r="I33" s="9">
        <v>1</v>
      </c>
      <c r="J33" s="9">
        <v>1</v>
      </c>
      <c r="K33" s="9">
        <v>1</v>
      </c>
      <c r="L33" s="9">
        <v>1</v>
      </c>
      <c r="M33" s="9">
        <v>1</v>
      </c>
      <c r="N33" s="9">
        <v>1</v>
      </c>
      <c r="O33" s="9"/>
      <c r="P33" s="9"/>
      <c r="Q33" s="9"/>
      <c r="R33" s="9"/>
      <c r="S33" s="9"/>
      <c r="T33" s="9"/>
      <c r="U33" s="9"/>
      <c r="V33" s="9"/>
      <c r="W33" s="9"/>
      <c r="X33" s="9">
        <v>1</v>
      </c>
      <c r="Y33" s="9"/>
      <c r="Z33" s="9">
        <v>1</v>
      </c>
      <c r="AA33" s="9"/>
      <c r="AB33" s="9"/>
      <c r="AC33" s="9"/>
      <c r="AD33" s="9"/>
      <c r="AE33" s="9">
        <v>1</v>
      </c>
      <c r="AF33" s="9"/>
      <c r="AG33" s="9">
        <v>0</v>
      </c>
      <c r="AH33" s="15">
        <f t="shared" si="1"/>
        <v>200</v>
      </c>
      <c r="AI33" s="11">
        <f t="shared" si="2"/>
        <v>200</v>
      </c>
      <c r="AJ33" s="16">
        <f t="shared" si="3"/>
        <v>307.6923076923077</v>
      </c>
    </row>
    <row r="34" spans="1:36" ht="12.75">
      <c r="A34" s="14">
        <v>30</v>
      </c>
      <c r="B34" s="5" t="s">
        <v>57</v>
      </c>
      <c r="C34" s="9" t="s">
        <v>29</v>
      </c>
      <c r="D34" s="9">
        <v>45</v>
      </c>
      <c r="E34" s="9" t="s">
        <v>58</v>
      </c>
      <c r="F34" s="9"/>
      <c r="G34" s="9"/>
      <c r="H34" s="9"/>
      <c r="I34" s="9"/>
      <c r="J34" s="9"/>
      <c r="K34" s="9"/>
      <c r="L34" s="9">
        <v>1</v>
      </c>
      <c r="M34" s="9">
        <v>1</v>
      </c>
      <c r="N34" s="9"/>
      <c r="O34" s="9"/>
      <c r="P34" s="9"/>
      <c r="Q34" s="9">
        <v>1</v>
      </c>
      <c r="R34" s="9">
        <v>1</v>
      </c>
      <c r="S34" s="9"/>
      <c r="T34" s="9"/>
      <c r="U34" s="9">
        <v>1</v>
      </c>
      <c r="V34" s="9">
        <v>1</v>
      </c>
      <c r="W34" s="9"/>
      <c r="X34" s="9"/>
      <c r="Y34" s="9">
        <v>1</v>
      </c>
      <c r="Z34" s="9"/>
      <c r="AA34" s="9">
        <v>1</v>
      </c>
      <c r="AB34" s="9">
        <v>1</v>
      </c>
      <c r="AC34" s="9"/>
      <c r="AD34" s="9"/>
      <c r="AE34" s="9"/>
      <c r="AF34" s="9">
        <v>1</v>
      </c>
      <c r="AG34" s="9">
        <v>7</v>
      </c>
      <c r="AH34" s="15">
        <f t="shared" si="1"/>
        <v>250</v>
      </c>
      <c r="AI34" s="11">
        <f t="shared" si="2"/>
        <v>180</v>
      </c>
      <c r="AJ34" s="16">
        <f t="shared" si="3"/>
        <v>276.9230769230769</v>
      </c>
    </row>
    <row r="35" spans="1:36" ht="12.75">
      <c r="A35" s="14">
        <v>31</v>
      </c>
      <c r="B35" s="5" t="s">
        <v>60</v>
      </c>
      <c r="C35" s="9" t="s">
        <v>16</v>
      </c>
      <c r="D35" s="9">
        <v>70</v>
      </c>
      <c r="E35" s="9" t="s">
        <v>17</v>
      </c>
      <c r="F35" s="9"/>
      <c r="G35" s="9"/>
      <c r="H35" s="9"/>
      <c r="I35" s="9"/>
      <c r="J35" s="9"/>
      <c r="K35" s="9"/>
      <c r="L35" s="9">
        <v>1</v>
      </c>
      <c r="M35" s="9">
        <v>1</v>
      </c>
      <c r="N35" s="9"/>
      <c r="O35" s="9"/>
      <c r="P35" s="9">
        <v>1</v>
      </c>
      <c r="Q35" s="9">
        <v>1</v>
      </c>
      <c r="R35" s="9">
        <v>1</v>
      </c>
      <c r="S35" s="9"/>
      <c r="T35" s="9"/>
      <c r="U35" s="9">
        <v>1</v>
      </c>
      <c r="V35" s="9"/>
      <c r="W35" s="9"/>
      <c r="X35" s="9"/>
      <c r="Y35" s="9">
        <v>1</v>
      </c>
      <c r="Z35" s="9"/>
      <c r="AA35" s="9"/>
      <c r="AB35" s="9"/>
      <c r="AC35" s="9">
        <v>1</v>
      </c>
      <c r="AD35" s="9"/>
      <c r="AE35" s="9"/>
      <c r="AF35" s="9">
        <v>1</v>
      </c>
      <c r="AG35" s="9">
        <v>3</v>
      </c>
      <c r="AH35" s="15">
        <f t="shared" si="1"/>
        <v>210</v>
      </c>
      <c r="AI35" s="11">
        <f t="shared" si="2"/>
        <v>180</v>
      </c>
      <c r="AJ35" s="16">
        <f t="shared" si="3"/>
        <v>276.9230769230769</v>
      </c>
    </row>
    <row r="36" spans="1:36" ht="12.75">
      <c r="A36" s="14">
        <v>32</v>
      </c>
      <c r="B36" s="5" t="s">
        <v>24</v>
      </c>
      <c r="C36" s="9" t="s">
        <v>16</v>
      </c>
      <c r="D36" s="9">
        <v>70</v>
      </c>
      <c r="E36" s="9" t="s">
        <v>25</v>
      </c>
      <c r="F36" s="9">
        <v>1</v>
      </c>
      <c r="G36" s="9">
        <v>1</v>
      </c>
      <c r="H36" s="9">
        <v>1</v>
      </c>
      <c r="I36" s="9"/>
      <c r="J36" s="9">
        <v>1</v>
      </c>
      <c r="K36" s="9">
        <v>1</v>
      </c>
      <c r="L36" s="9"/>
      <c r="M36" s="9">
        <v>1</v>
      </c>
      <c r="N36" s="9">
        <v>1</v>
      </c>
      <c r="O36" s="9"/>
      <c r="P36" s="9"/>
      <c r="Q36" s="9"/>
      <c r="R36" s="9"/>
      <c r="S36" s="9"/>
      <c r="T36" s="9"/>
      <c r="U36" s="9"/>
      <c r="V36" s="9"/>
      <c r="W36" s="9">
        <v>1</v>
      </c>
      <c r="X36" s="9"/>
      <c r="Y36" s="9"/>
      <c r="Z36" s="9">
        <v>1</v>
      </c>
      <c r="AA36" s="9"/>
      <c r="AB36" s="9"/>
      <c r="AC36" s="9"/>
      <c r="AD36" s="9"/>
      <c r="AE36" s="9">
        <v>1</v>
      </c>
      <c r="AF36" s="9"/>
      <c r="AG36" s="9">
        <v>0</v>
      </c>
      <c r="AH36" s="15">
        <f t="shared" si="1"/>
        <v>175</v>
      </c>
      <c r="AI36" s="11">
        <f t="shared" si="2"/>
        <v>175</v>
      </c>
      <c r="AJ36" s="16">
        <f t="shared" si="3"/>
        <v>269.2307692307692</v>
      </c>
    </row>
    <row r="37" spans="1:36" ht="12.75">
      <c r="A37" s="14">
        <v>33</v>
      </c>
      <c r="B37" s="5" t="s">
        <v>41</v>
      </c>
      <c r="C37" s="9" t="s">
        <v>29</v>
      </c>
      <c r="D37" s="9">
        <v>45</v>
      </c>
      <c r="E37" s="9" t="s">
        <v>17</v>
      </c>
      <c r="F37" s="9">
        <v>1</v>
      </c>
      <c r="G37" s="9">
        <v>1</v>
      </c>
      <c r="H37" s="9">
        <v>1</v>
      </c>
      <c r="I37" s="9">
        <v>1</v>
      </c>
      <c r="J37" s="9">
        <v>1</v>
      </c>
      <c r="K37" s="9">
        <v>1</v>
      </c>
      <c r="L37" s="9"/>
      <c r="M37" s="9"/>
      <c r="N37" s="9">
        <v>1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>
        <v>1</v>
      </c>
      <c r="AA37" s="9"/>
      <c r="AB37" s="9"/>
      <c r="AC37" s="9"/>
      <c r="AD37" s="9"/>
      <c r="AE37" s="9">
        <v>1</v>
      </c>
      <c r="AF37" s="9"/>
      <c r="AG37" s="9">
        <v>0</v>
      </c>
      <c r="AH37" s="15">
        <f t="shared" si="1"/>
        <v>150</v>
      </c>
      <c r="AI37" s="11">
        <f t="shared" si="2"/>
        <v>150</v>
      </c>
      <c r="AJ37" s="16">
        <f t="shared" si="3"/>
        <v>230.76923076923077</v>
      </c>
    </row>
    <row r="38" spans="1:36" ht="12.75">
      <c r="A38" s="14">
        <v>34</v>
      </c>
      <c r="B38" s="5" t="s">
        <v>30</v>
      </c>
      <c r="C38" s="9" t="s">
        <v>16</v>
      </c>
      <c r="D38" s="9">
        <v>45</v>
      </c>
      <c r="E38" s="9" t="s">
        <v>19</v>
      </c>
      <c r="F38" s="9">
        <v>1</v>
      </c>
      <c r="G38" s="9">
        <v>1</v>
      </c>
      <c r="H38" s="9">
        <v>1</v>
      </c>
      <c r="I38" s="9">
        <v>1</v>
      </c>
      <c r="J38" s="9">
        <v>1</v>
      </c>
      <c r="K38" s="9">
        <v>1</v>
      </c>
      <c r="L38" s="9">
        <v>1</v>
      </c>
      <c r="M38" s="9">
        <v>1</v>
      </c>
      <c r="N38" s="9">
        <v>1</v>
      </c>
      <c r="O38" s="9"/>
      <c r="P38" s="9"/>
      <c r="Q38" s="9"/>
      <c r="R38" s="9"/>
      <c r="S38" s="9"/>
      <c r="T38" s="9"/>
      <c r="U38" s="9"/>
      <c r="V38" s="9"/>
      <c r="W38" s="9"/>
      <c r="X38" s="9">
        <v>1</v>
      </c>
      <c r="Y38" s="9"/>
      <c r="Z38" s="9">
        <v>1</v>
      </c>
      <c r="AA38" s="9"/>
      <c r="AB38" s="9"/>
      <c r="AC38" s="9"/>
      <c r="AD38" s="9"/>
      <c r="AE38" s="9"/>
      <c r="AF38" s="9"/>
      <c r="AG38" s="9">
        <v>0</v>
      </c>
      <c r="AH38" s="15">
        <f t="shared" si="1"/>
        <v>150</v>
      </c>
      <c r="AI38" s="11">
        <f t="shared" si="2"/>
        <v>150</v>
      </c>
      <c r="AJ38" s="16">
        <f t="shared" si="3"/>
        <v>230.76923076923077</v>
      </c>
    </row>
    <row r="39" spans="1:36" ht="12" customHeight="1">
      <c r="A39" s="14">
        <v>35</v>
      </c>
      <c r="B39" s="5" t="s">
        <v>39</v>
      </c>
      <c r="C39" s="9" t="s">
        <v>29</v>
      </c>
      <c r="D39" s="9">
        <v>12</v>
      </c>
      <c r="E39" s="9" t="s">
        <v>25</v>
      </c>
      <c r="F39" s="9">
        <v>1</v>
      </c>
      <c r="G39" s="9">
        <v>1</v>
      </c>
      <c r="H39" s="9">
        <v>1</v>
      </c>
      <c r="I39" s="9">
        <v>1</v>
      </c>
      <c r="J39" s="9">
        <v>1</v>
      </c>
      <c r="K39" s="9"/>
      <c r="L39" s="9"/>
      <c r="M39" s="9"/>
      <c r="N39" s="9">
        <v>1</v>
      </c>
      <c r="O39" s="9"/>
      <c r="P39" s="9"/>
      <c r="Q39" s="9"/>
      <c r="R39" s="9"/>
      <c r="S39" s="9"/>
      <c r="T39" s="9"/>
      <c r="U39" s="9"/>
      <c r="V39" s="9"/>
      <c r="W39" s="9"/>
      <c r="X39" s="9">
        <v>1</v>
      </c>
      <c r="Y39" s="9"/>
      <c r="Z39" s="9">
        <v>1</v>
      </c>
      <c r="AA39" s="9"/>
      <c r="AB39" s="9"/>
      <c r="AC39" s="9"/>
      <c r="AD39" s="9"/>
      <c r="AE39" s="9"/>
      <c r="AF39" s="9"/>
      <c r="AG39" s="9">
        <v>0</v>
      </c>
      <c r="AH39" s="15">
        <f t="shared" si="1"/>
        <v>120</v>
      </c>
      <c r="AI39" s="11">
        <f t="shared" si="2"/>
        <v>120</v>
      </c>
      <c r="AJ39" s="16">
        <f t="shared" si="3"/>
        <v>184.6153846153846</v>
      </c>
    </row>
    <row r="40" spans="1:36" ht="12.75">
      <c r="A40" s="14">
        <v>36</v>
      </c>
      <c r="B40" s="5" t="s">
        <v>72</v>
      </c>
      <c r="C40" s="9" t="s">
        <v>29</v>
      </c>
      <c r="D40" s="9">
        <v>3</v>
      </c>
      <c r="E40" s="9" t="s">
        <v>32</v>
      </c>
      <c r="F40" s="9">
        <v>1</v>
      </c>
      <c r="G40" s="9">
        <v>1</v>
      </c>
      <c r="H40" s="9">
        <v>1</v>
      </c>
      <c r="I40" s="9">
        <v>1</v>
      </c>
      <c r="J40" s="9">
        <v>1</v>
      </c>
      <c r="K40" s="9">
        <v>1</v>
      </c>
      <c r="L40" s="9">
        <v>1</v>
      </c>
      <c r="M40" s="9">
        <v>1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>
        <v>0</v>
      </c>
      <c r="AH40" s="15">
        <f t="shared" si="1"/>
        <v>80</v>
      </c>
      <c r="AI40" s="11">
        <f t="shared" si="2"/>
        <v>80</v>
      </c>
      <c r="AJ40" s="16">
        <f t="shared" si="3"/>
        <v>123.07692307692308</v>
      </c>
    </row>
    <row r="41" spans="1:36" ht="12.75">
      <c r="A41" s="14">
        <v>37</v>
      </c>
      <c r="B41" s="5" t="s">
        <v>45</v>
      </c>
      <c r="C41" s="9" t="s">
        <v>29</v>
      </c>
      <c r="D41" s="9">
        <v>14</v>
      </c>
      <c r="E41" s="9" t="s">
        <v>58</v>
      </c>
      <c r="F41" s="9">
        <v>1</v>
      </c>
      <c r="G41" s="9">
        <v>1</v>
      </c>
      <c r="H41" s="9">
        <v>1</v>
      </c>
      <c r="I41" s="9">
        <v>1</v>
      </c>
      <c r="J41" s="9">
        <v>1</v>
      </c>
      <c r="K41" s="9">
        <v>1</v>
      </c>
      <c r="L41" s="9">
        <v>1</v>
      </c>
      <c r="M41" s="9">
        <v>1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>
        <v>0</v>
      </c>
      <c r="AH41" s="15">
        <f t="shared" si="1"/>
        <v>80</v>
      </c>
      <c r="AI41" s="11">
        <f t="shared" si="2"/>
        <v>80</v>
      </c>
      <c r="AJ41" s="16">
        <f t="shared" si="3"/>
        <v>123.07692307692308</v>
      </c>
    </row>
    <row r="42" spans="1:36" ht="12.75">
      <c r="A42" s="14">
        <v>38</v>
      </c>
      <c r="B42" s="5" t="s">
        <v>47</v>
      </c>
      <c r="C42" s="9" t="s">
        <v>16</v>
      </c>
      <c r="D42" s="9">
        <v>35</v>
      </c>
      <c r="E42" s="9"/>
      <c r="F42" s="9">
        <v>1</v>
      </c>
      <c r="G42" s="9">
        <v>1</v>
      </c>
      <c r="H42" s="9">
        <v>1</v>
      </c>
      <c r="I42" s="9">
        <v>1</v>
      </c>
      <c r="J42" s="9">
        <v>1</v>
      </c>
      <c r="K42" s="9">
        <v>1</v>
      </c>
      <c r="L42" s="9">
        <v>1</v>
      </c>
      <c r="M42" s="9">
        <v>1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>
        <v>0</v>
      </c>
      <c r="AH42" s="15">
        <f t="shared" si="1"/>
        <v>80</v>
      </c>
      <c r="AI42" s="11">
        <f t="shared" si="2"/>
        <v>80</v>
      </c>
      <c r="AJ42" s="16">
        <f t="shared" si="3"/>
        <v>123.07692307692308</v>
      </c>
    </row>
    <row r="43" spans="1:36" s="21" customFormat="1" ht="12.75">
      <c r="A43" s="17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18"/>
      <c r="AI43" s="19"/>
      <c r="AJ43" s="20"/>
    </row>
    <row r="44" spans="1:36" s="21" customFormat="1" ht="12.75">
      <c r="A44" s="17"/>
      <c r="B44" s="24" t="s">
        <v>78</v>
      </c>
      <c r="C44" s="32" t="s">
        <v>80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18"/>
      <c r="AI44" s="19"/>
      <c r="AJ44" s="17"/>
    </row>
    <row r="45" spans="2:35" ht="12.75">
      <c r="B45" s="5" t="s">
        <v>68</v>
      </c>
      <c r="C45" s="9" t="s">
        <v>16</v>
      </c>
      <c r="D45" s="9">
        <v>60</v>
      </c>
      <c r="E45" s="9" t="s">
        <v>17</v>
      </c>
      <c r="F45" s="9">
        <v>1</v>
      </c>
      <c r="G45" s="9"/>
      <c r="H45" s="9"/>
      <c r="I45" s="9"/>
      <c r="J45" s="9"/>
      <c r="K45" s="9"/>
      <c r="L45" s="9">
        <v>1</v>
      </c>
      <c r="M45" s="9"/>
      <c r="N45" s="9">
        <v>1</v>
      </c>
      <c r="O45" s="9">
        <v>1</v>
      </c>
      <c r="P45" s="9">
        <v>1</v>
      </c>
      <c r="Q45" s="9">
        <v>1</v>
      </c>
      <c r="R45" s="9"/>
      <c r="S45" s="9">
        <v>1</v>
      </c>
      <c r="T45" s="9"/>
      <c r="U45" s="9">
        <v>1</v>
      </c>
      <c r="V45" s="9">
        <v>1</v>
      </c>
      <c r="W45" s="9"/>
      <c r="X45" s="9"/>
      <c r="Y45" s="9">
        <v>1</v>
      </c>
      <c r="Z45" s="9"/>
      <c r="AA45" s="9"/>
      <c r="AB45" s="9"/>
      <c r="AC45" s="9">
        <v>1</v>
      </c>
      <c r="AD45" s="9">
        <v>1</v>
      </c>
      <c r="AE45" s="9"/>
      <c r="AF45" s="9"/>
      <c r="AG45" s="9"/>
      <c r="AH45" s="15"/>
      <c r="AI45" s="11"/>
    </row>
    <row r="46" spans="2:35" ht="12.75">
      <c r="B46" s="5" t="s">
        <v>61</v>
      </c>
      <c r="C46" s="9" t="s">
        <v>29</v>
      </c>
      <c r="D46" s="9">
        <v>40</v>
      </c>
      <c r="E46" s="9" t="s">
        <v>21</v>
      </c>
      <c r="F46" s="9">
        <v>1</v>
      </c>
      <c r="G46" s="9"/>
      <c r="H46" s="9"/>
      <c r="I46" s="9"/>
      <c r="J46" s="9"/>
      <c r="K46" s="9"/>
      <c r="L46" s="9">
        <v>1</v>
      </c>
      <c r="M46" s="9"/>
      <c r="N46" s="9">
        <v>1</v>
      </c>
      <c r="O46" s="9">
        <v>1</v>
      </c>
      <c r="P46" s="9">
        <v>1</v>
      </c>
      <c r="Q46" s="9">
        <v>1</v>
      </c>
      <c r="R46" s="9"/>
      <c r="S46" s="9">
        <v>1</v>
      </c>
      <c r="T46" s="9"/>
      <c r="U46" s="9">
        <v>1</v>
      </c>
      <c r="V46" s="9">
        <v>1</v>
      </c>
      <c r="W46" s="9"/>
      <c r="X46" s="9"/>
      <c r="Y46" s="9">
        <v>1</v>
      </c>
      <c r="Z46" s="9"/>
      <c r="AA46" s="9"/>
      <c r="AB46" s="9"/>
      <c r="AC46" s="9">
        <v>1</v>
      </c>
      <c r="AD46" s="9">
        <v>1</v>
      </c>
      <c r="AE46" s="9"/>
      <c r="AF46" s="9"/>
      <c r="AG46" s="9"/>
      <c r="AH46" s="15"/>
      <c r="AI46" s="11"/>
    </row>
    <row r="47" spans="2:35" ht="12.75">
      <c r="B47" s="5" t="s">
        <v>67</v>
      </c>
      <c r="C47" s="9" t="s">
        <v>16</v>
      </c>
      <c r="D47" s="9">
        <v>45</v>
      </c>
      <c r="E47" s="9" t="s">
        <v>19</v>
      </c>
      <c r="F47" s="9">
        <v>1</v>
      </c>
      <c r="G47" s="9"/>
      <c r="H47" s="9"/>
      <c r="I47" s="9"/>
      <c r="J47" s="9"/>
      <c r="K47" s="9"/>
      <c r="L47" s="9">
        <v>1</v>
      </c>
      <c r="M47" s="9"/>
      <c r="N47" s="9">
        <v>1</v>
      </c>
      <c r="O47" s="9">
        <v>1</v>
      </c>
      <c r="P47" s="9">
        <v>1</v>
      </c>
      <c r="Q47" s="9">
        <v>1</v>
      </c>
      <c r="R47" s="9"/>
      <c r="S47" s="9">
        <v>1</v>
      </c>
      <c r="T47" s="9"/>
      <c r="U47" s="9">
        <v>1</v>
      </c>
      <c r="V47" s="9">
        <v>1</v>
      </c>
      <c r="W47" s="9"/>
      <c r="X47" s="9"/>
      <c r="Y47" s="9">
        <v>1</v>
      </c>
      <c r="Z47" s="9"/>
      <c r="AA47" s="9"/>
      <c r="AB47" s="9"/>
      <c r="AC47" s="9">
        <v>1</v>
      </c>
      <c r="AD47" s="9">
        <v>1</v>
      </c>
      <c r="AE47" s="9"/>
      <c r="AF47" s="9"/>
      <c r="AG47" s="9"/>
      <c r="AH47" s="15"/>
      <c r="AI47" s="11"/>
    </row>
    <row r="48" spans="2:35" ht="12.75">
      <c r="B48" s="5" t="s">
        <v>65</v>
      </c>
      <c r="C48" s="9" t="s">
        <v>16</v>
      </c>
      <c r="D48" s="9">
        <v>60</v>
      </c>
      <c r="E48" s="9" t="s">
        <v>17</v>
      </c>
      <c r="F48" s="9">
        <v>1</v>
      </c>
      <c r="G48" s="9"/>
      <c r="H48" s="9"/>
      <c r="I48" s="9"/>
      <c r="J48" s="9"/>
      <c r="K48" s="9"/>
      <c r="L48" s="9">
        <v>1</v>
      </c>
      <c r="M48" s="9"/>
      <c r="N48" s="9">
        <v>1</v>
      </c>
      <c r="O48" s="9">
        <v>1</v>
      </c>
      <c r="P48" s="9">
        <v>1</v>
      </c>
      <c r="Q48" s="9">
        <v>1</v>
      </c>
      <c r="R48" s="9"/>
      <c r="S48" s="9">
        <v>1</v>
      </c>
      <c r="T48" s="9"/>
      <c r="U48" s="9">
        <v>1</v>
      </c>
      <c r="V48" s="9">
        <v>1</v>
      </c>
      <c r="W48" s="9"/>
      <c r="X48" s="9"/>
      <c r="Y48" s="9">
        <v>1</v>
      </c>
      <c r="Z48" s="9"/>
      <c r="AA48" s="9"/>
      <c r="AB48" s="9"/>
      <c r="AC48" s="9">
        <v>1</v>
      </c>
      <c r="AD48" s="9">
        <v>1</v>
      </c>
      <c r="AE48" s="9"/>
      <c r="AF48" s="9"/>
      <c r="AG48" s="9"/>
      <c r="AH48" s="15"/>
      <c r="AI48" s="11"/>
    </row>
    <row r="49" spans="2:35" ht="12.75">
      <c r="B49" s="5" t="s">
        <v>69</v>
      </c>
      <c r="C49" s="9" t="s">
        <v>29</v>
      </c>
      <c r="D49" s="9">
        <v>60</v>
      </c>
      <c r="E49" s="9" t="s">
        <v>17</v>
      </c>
      <c r="F49" s="9">
        <v>1</v>
      </c>
      <c r="G49" s="9"/>
      <c r="H49" s="9"/>
      <c r="I49" s="9"/>
      <c r="J49" s="9"/>
      <c r="K49" s="9"/>
      <c r="L49" s="9">
        <v>1</v>
      </c>
      <c r="M49" s="9"/>
      <c r="N49" s="9">
        <v>1</v>
      </c>
      <c r="O49" s="9">
        <v>1</v>
      </c>
      <c r="P49" s="9">
        <v>1</v>
      </c>
      <c r="Q49" s="9">
        <v>1</v>
      </c>
      <c r="R49" s="9"/>
      <c r="S49" s="9">
        <v>1</v>
      </c>
      <c r="T49" s="9"/>
      <c r="U49" s="9">
        <v>1</v>
      </c>
      <c r="V49" s="9">
        <v>1</v>
      </c>
      <c r="W49" s="9"/>
      <c r="X49" s="9"/>
      <c r="Y49" s="9">
        <v>1</v>
      </c>
      <c r="Z49" s="9"/>
      <c r="AA49" s="9"/>
      <c r="AB49" s="9"/>
      <c r="AC49" s="9">
        <v>1</v>
      </c>
      <c r="AD49" s="9">
        <v>1</v>
      </c>
      <c r="AE49" s="9"/>
      <c r="AF49" s="9"/>
      <c r="AG49" s="9"/>
      <c r="AH49" s="15"/>
      <c r="AI49" s="11"/>
    </row>
    <row r="50" spans="2:35" ht="12.75">
      <c r="B50" s="5" t="s">
        <v>42</v>
      </c>
      <c r="C50" s="9" t="s">
        <v>16</v>
      </c>
      <c r="D50" s="9">
        <v>70</v>
      </c>
      <c r="E50" s="9" t="s">
        <v>19</v>
      </c>
      <c r="F50" s="9">
        <v>1</v>
      </c>
      <c r="G50" s="9"/>
      <c r="H50" s="9"/>
      <c r="I50" s="9"/>
      <c r="J50" s="9"/>
      <c r="K50" s="9"/>
      <c r="L50" s="9">
        <v>1</v>
      </c>
      <c r="M50" s="9"/>
      <c r="N50" s="9">
        <v>1</v>
      </c>
      <c r="O50" s="9"/>
      <c r="P50" s="9">
        <v>1</v>
      </c>
      <c r="Q50" s="9">
        <v>1</v>
      </c>
      <c r="R50" s="9"/>
      <c r="S50" s="9"/>
      <c r="T50" s="9"/>
      <c r="U50" s="9">
        <v>1</v>
      </c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15"/>
      <c r="AI50" s="11"/>
    </row>
    <row r="51" spans="2:35" ht="12.75">
      <c r="B51" s="5" t="s">
        <v>73</v>
      </c>
      <c r="C51" s="9" t="s">
        <v>16</v>
      </c>
      <c r="D51" s="9">
        <v>45</v>
      </c>
      <c r="E51" s="9" t="s">
        <v>17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15"/>
      <c r="AI51" s="11"/>
    </row>
    <row r="52" spans="2:35" ht="12.75">
      <c r="B52" s="5" t="s">
        <v>74</v>
      </c>
      <c r="C52" s="9" t="s">
        <v>16</v>
      </c>
      <c r="D52" s="9">
        <v>65</v>
      </c>
      <c r="E52" s="9" t="s">
        <v>75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15"/>
      <c r="AI52" s="11"/>
    </row>
    <row r="53" spans="2:42" ht="12.75">
      <c r="B53" s="26" t="s">
        <v>76</v>
      </c>
      <c r="C53" s="27" t="s">
        <v>16</v>
      </c>
      <c r="D53" s="27">
        <v>55</v>
      </c>
      <c r="E53" s="27" t="s">
        <v>17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15"/>
      <c r="AI53" s="11"/>
      <c r="AL53" s="6"/>
      <c r="AM53" s="6"/>
      <c r="AN53" s="6"/>
      <c r="AO53" s="6"/>
      <c r="AP53" s="6"/>
    </row>
    <row r="54" spans="1:42" s="22" customFormat="1" ht="12.75">
      <c r="A54" s="17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18"/>
      <c r="AI54" s="19"/>
      <c r="AJ54" s="17"/>
      <c r="AK54" s="21"/>
      <c r="AL54" s="21"/>
      <c r="AM54" s="21"/>
      <c r="AN54" s="21"/>
      <c r="AO54" s="21"/>
      <c r="AP54" s="21"/>
    </row>
    <row r="55" spans="1:36" s="21" customFormat="1" ht="12.75">
      <c r="A55" s="17"/>
      <c r="B55" s="24" t="s">
        <v>79</v>
      </c>
      <c r="C55" s="32" t="s">
        <v>80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18"/>
      <c r="AI55" s="19"/>
      <c r="AJ55" s="17"/>
    </row>
    <row r="56" spans="2:35" ht="12.75">
      <c r="B56" s="5" t="s">
        <v>27</v>
      </c>
      <c r="C56" s="9" t="s">
        <v>16</v>
      </c>
      <c r="D56" s="9">
        <v>8</v>
      </c>
      <c r="E56" s="9"/>
      <c r="F56" s="9">
        <v>1</v>
      </c>
      <c r="G56" s="9">
        <v>1</v>
      </c>
      <c r="H56" s="9">
        <v>1</v>
      </c>
      <c r="I56" s="9">
        <v>1</v>
      </c>
      <c r="J56" s="9">
        <v>1</v>
      </c>
      <c r="K56" s="9">
        <v>1</v>
      </c>
      <c r="L56" s="9">
        <v>1</v>
      </c>
      <c r="M56" s="9">
        <v>1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15"/>
      <c r="AI56" s="11"/>
    </row>
    <row r="57" spans="2:35" ht="12.75">
      <c r="B57" s="5" t="s">
        <v>40</v>
      </c>
      <c r="C57" s="9" t="s">
        <v>29</v>
      </c>
      <c r="D57" s="9">
        <v>14</v>
      </c>
      <c r="E57" s="9"/>
      <c r="F57" s="9">
        <v>1</v>
      </c>
      <c r="G57" s="9">
        <v>1</v>
      </c>
      <c r="H57" s="9">
        <v>1</v>
      </c>
      <c r="I57" s="9">
        <v>1</v>
      </c>
      <c r="J57" s="9">
        <v>1</v>
      </c>
      <c r="K57" s="9">
        <v>1</v>
      </c>
      <c r="L57" s="9">
        <v>1</v>
      </c>
      <c r="M57" s="9">
        <v>1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15"/>
      <c r="AI57" s="11"/>
    </row>
    <row r="58" spans="2:35" ht="12.75">
      <c r="B58" s="5" t="s">
        <v>77</v>
      </c>
      <c r="C58" s="9" t="s">
        <v>16</v>
      </c>
      <c r="D58" s="9">
        <v>8</v>
      </c>
      <c r="E58" s="9" t="s">
        <v>19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15"/>
      <c r="AI58" s="11"/>
    </row>
    <row r="59" spans="1:35" s="6" customFormat="1" ht="12.75">
      <c r="A59" s="14"/>
      <c r="B59" s="6" t="s">
        <v>3</v>
      </c>
      <c r="C59" s="14"/>
      <c r="D59" s="14"/>
      <c r="E59" s="14"/>
      <c r="F59" s="14">
        <v>1</v>
      </c>
      <c r="G59" s="14">
        <f aca="true" t="shared" si="4" ref="G59:AF59">F59+1</f>
        <v>2</v>
      </c>
      <c r="H59" s="14">
        <f t="shared" si="4"/>
        <v>3</v>
      </c>
      <c r="I59" s="14">
        <f t="shared" si="4"/>
        <v>4</v>
      </c>
      <c r="J59" s="14">
        <f t="shared" si="4"/>
        <v>5</v>
      </c>
      <c r="K59" s="14">
        <f t="shared" si="4"/>
        <v>6</v>
      </c>
      <c r="L59" s="14">
        <f t="shared" si="4"/>
        <v>7</v>
      </c>
      <c r="M59" s="14">
        <f t="shared" si="4"/>
        <v>8</v>
      </c>
      <c r="N59" s="14">
        <f t="shared" si="4"/>
        <v>9</v>
      </c>
      <c r="O59" s="14">
        <f t="shared" si="4"/>
        <v>10</v>
      </c>
      <c r="P59" s="14">
        <f t="shared" si="4"/>
        <v>11</v>
      </c>
      <c r="Q59" s="14">
        <f t="shared" si="4"/>
        <v>12</v>
      </c>
      <c r="R59" s="14">
        <f t="shared" si="4"/>
        <v>13</v>
      </c>
      <c r="S59" s="14">
        <f t="shared" si="4"/>
        <v>14</v>
      </c>
      <c r="T59" s="14">
        <f t="shared" si="4"/>
        <v>15</v>
      </c>
      <c r="U59" s="14">
        <f t="shared" si="4"/>
        <v>16</v>
      </c>
      <c r="V59" s="14">
        <f t="shared" si="4"/>
        <v>17</v>
      </c>
      <c r="W59" s="14">
        <f t="shared" si="4"/>
        <v>18</v>
      </c>
      <c r="X59" s="14">
        <f t="shared" si="4"/>
        <v>19</v>
      </c>
      <c r="Y59" s="14">
        <f t="shared" si="4"/>
        <v>20</v>
      </c>
      <c r="Z59" s="14">
        <f t="shared" si="4"/>
        <v>21</v>
      </c>
      <c r="AA59" s="14">
        <f t="shared" si="4"/>
        <v>22</v>
      </c>
      <c r="AB59" s="14">
        <f t="shared" si="4"/>
        <v>23</v>
      </c>
      <c r="AC59" s="14">
        <f t="shared" si="4"/>
        <v>24</v>
      </c>
      <c r="AD59" s="14">
        <f t="shared" si="4"/>
        <v>25</v>
      </c>
      <c r="AE59" s="14">
        <f t="shared" si="4"/>
        <v>26</v>
      </c>
      <c r="AF59" s="14">
        <f t="shared" si="4"/>
        <v>27</v>
      </c>
      <c r="AG59" s="14" t="s">
        <v>8</v>
      </c>
      <c r="AH59" s="14"/>
      <c r="AI59" s="14"/>
    </row>
    <row r="60" spans="6:36" ht="12.75">
      <c r="F60" s="3">
        <v>1</v>
      </c>
      <c r="G60" s="3">
        <v>1</v>
      </c>
      <c r="H60" s="3">
        <v>1</v>
      </c>
      <c r="I60" s="3">
        <v>1</v>
      </c>
      <c r="J60" s="3">
        <v>1</v>
      </c>
      <c r="K60" s="3">
        <v>1</v>
      </c>
      <c r="L60" s="7">
        <v>1</v>
      </c>
      <c r="M60" s="3">
        <v>1</v>
      </c>
      <c r="N60" s="3">
        <v>1</v>
      </c>
      <c r="O60" s="3">
        <v>1</v>
      </c>
      <c r="P60" s="3">
        <v>1</v>
      </c>
      <c r="Q60" s="3">
        <v>1</v>
      </c>
      <c r="R60" s="3">
        <v>1</v>
      </c>
      <c r="S60" s="3">
        <v>1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3">
        <v>1</v>
      </c>
      <c r="Z60" s="3">
        <v>1</v>
      </c>
      <c r="AA60" s="3">
        <v>1</v>
      </c>
      <c r="AB60" s="3">
        <v>1</v>
      </c>
      <c r="AC60" s="3">
        <v>1</v>
      </c>
      <c r="AD60" s="3">
        <v>1</v>
      </c>
      <c r="AE60" s="3">
        <v>1</v>
      </c>
      <c r="AF60" s="3">
        <v>1</v>
      </c>
      <c r="AG60" s="2"/>
      <c r="AH60" s="11">
        <f>SUMPRODUCT(F$2:AF$2*F60:AF60)</f>
        <v>600</v>
      </c>
      <c r="AI60" s="11"/>
      <c r="AJ60" s="11"/>
    </row>
    <row r="67" ht="12.75">
      <c r="B67" s="4"/>
    </row>
  </sheetData>
  <sheetProtection/>
  <printOptions/>
  <pageMargins left="0" right="0" top="0" bottom="0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2"/>
  <sheetViews>
    <sheetView workbookViewId="0" topLeftCell="A1">
      <pane ySplit="6" topLeftCell="BM7" activePane="bottomLeft" state="frozen"/>
      <selection pane="topLeft" activeCell="A1" sqref="A1"/>
      <selection pane="bottomLeft" activeCell="M66" sqref="M66"/>
    </sheetView>
  </sheetViews>
  <sheetFormatPr defaultColWidth="9.140625" defaultRowHeight="12.75"/>
  <cols>
    <col min="1" max="1" width="5.8515625" style="0" customWidth="1"/>
    <col min="2" max="2" width="18.421875" style="0" customWidth="1"/>
    <col min="3" max="3" width="3.28125" style="1" customWidth="1"/>
    <col min="4" max="4" width="6.28125" style="1" customWidth="1"/>
    <col min="5" max="5" width="9.140625" style="1" customWidth="1"/>
    <col min="6" max="10" width="5.7109375" style="0" customWidth="1"/>
  </cols>
  <sheetData>
    <row r="2" ht="12.75">
      <c r="B2" s="4" t="s">
        <v>81</v>
      </c>
    </row>
    <row r="3" ht="12.75">
      <c r="B3" s="4" t="s">
        <v>116</v>
      </c>
    </row>
    <row r="6" spans="1:10" ht="119.25">
      <c r="A6" s="2" t="s">
        <v>12</v>
      </c>
      <c r="B6" s="2" t="s">
        <v>0</v>
      </c>
      <c r="C6" s="2" t="s">
        <v>9</v>
      </c>
      <c r="D6" s="2" t="s">
        <v>1</v>
      </c>
      <c r="E6" s="2" t="s">
        <v>2</v>
      </c>
      <c r="F6" s="33" t="s">
        <v>82</v>
      </c>
      <c r="G6" s="33" t="s">
        <v>83</v>
      </c>
      <c r="H6" s="33" t="s">
        <v>84</v>
      </c>
      <c r="I6" s="34" t="s">
        <v>85</v>
      </c>
      <c r="J6" s="33" t="s">
        <v>86</v>
      </c>
    </row>
    <row r="7" ht="12.75">
      <c r="E7" s="39"/>
    </row>
    <row r="8" spans="1:10" ht="12.75">
      <c r="A8" s="1">
        <v>1</v>
      </c>
      <c r="B8" s="5" t="s">
        <v>70</v>
      </c>
      <c r="C8" s="9" t="s">
        <v>16</v>
      </c>
      <c r="D8" s="9">
        <v>50</v>
      </c>
      <c r="E8" s="9" t="s">
        <v>17</v>
      </c>
      <c r="F8" s="42">
        <v>948.4536082474227</v>
      </c>
      <c r="G8" s="43">
        <v>1000</v>
      </c>
      <c r="H8" s="43">
        <v>1000</v>
      </c>
      <c r="I8" s="43">
        <v>1000</v>
      </c>
      <c r="J8" s="35">
        <f>SUM(F8:I8)-MIN(F8:I8)</f>
        <v>3000</v>
      </c>
    </row>
    <row r="9" spans="1:10" ht="12.75">
      <c r="A9" s="1">
        <f aca="true" t="shared" si="0" ref="A9:A72">A8+1</f>
        <v>2</v>
      </c>
      <c r="B9" s="5" t="s">
        <v>34</v>
      </c>
      <c r="C9" s="9" t="s">
        <v>16</v>
      </c>
      <c r="D9" s="9">
        <v>21</v>
      </c>
      <c r="E9" s="9" t="s">
        <v>17</v>
      </c>
      <c r="F9" s="44">
        <v>762.8865979381443</v>
      </c>
      <c r="G9" s="43"/>
      <c r="H9" s="45">
        <v>865.0793650793651</v>
      </c>
      <c r="I9" s="43">
        <v>869.2307692307693</v>
      </c>
      <c r="J9" s="35">
        <f aca="true" t="shared" si="1" ref="J8:J71">SUM(F9:I9)</f>
        <v>2497.1967322482787</v>
      </c>
    </row>
    <row r="10" spans="1:10" ht="12.75">
      <c r="A10" s="1">
        <f t="shared" si="0"/>
        <v>3</v>
      </c>
      <c r="B10" s="5" t="s">
        <v>88</v>
      </c>
      <c r="C10" s="9" t="s">
        <v>16</v>
      </c>
      <c r="D10" s="9">
        <v>55</v>
      </c>
      <c r="E10" s="40" t="s">
        <v>17</v>
      </c>
      <c r="F10" s="44">
        <v>216.49484536082474</v>
      </c>
      <c r="G10" s="43">
        <v>785.7142857142857</v>
      </c>
      <c r="H10" s="43"/>
      <c r="I10" s="43">
        <v>923.0769230769231</v>
      </c>
      <c r="J10" s="35">
        <f t="shared" si="1"/>
        <v>1925.2860541520336</v>
      </c>
    </row>
    <row r="11" spans="1:10" ht="12.75">
      <c r="A11" s="1">
        <f t="shared" si="0"/>
        <v>4</v>
      </c>
      <c r="B11" s="5" t="s">
        <v>59</v>
      </c>
      <c r="C11" s="9" t="s">
        <v>16</v>
      </c>
      <c r="D11" s="9">
        <v>45</v>
      </c>
      <c r="E11" s="9" t="s">
        <v>19</v>
      </c>
      <c r="F11" s="43">
        <v>659.7938144329897</v>
      </c>
      <c r="G11" s="43"/>
      <c r="H11" s="43">
        <v>555.5555555555555</v>
      </c>
      <c r="I11" s="43">
        <v>661.5384615384615</v>
      </c>
      <c r="J11" s="35">
        <f t="shared" si="1"/>
        <v>1876.8878315270067</v>
      </c>
    </row>
    <row r="12" spans="1:10" ht="12.75">
      <c r="A12" s="1">
        <f t="shared" si="0"/>
        <v>5</v>
      </c>
      <c r="B12" s="5" t="s">
        <v>50</v>
      </c>
      <c r="C12" s="9" t="s">
        <v>16</v>
      </c>
      <c r="D12" s="9"/>
      <c r="E12" s="9" t="s">
        <v>32</v>
      </c>
      <c r="F12" s="43"/>
      <c r="G12" s="43">
        <v>946.4285714285714</v>
      </c>
      <c r="H12" s="43"/>
      <c r="I12" s="43">
        <v>907.6923076923077</v>
      </c>
      <c r="J12" s="35">
        <f t="shared" si="1"/>
        <v>1854.1208791208792</v>
      </c>
    </row>
    <row r="13" spans="1:10" ht="12.75">
      <c r="A13" s="1">
        <f>A12+1</f>
        <v>6</v>
      </c>
      <c r="B13" s="5" t="s">
        <v>71</v>
      </c>
      <c r="C13" s="9" t="s">
        <v>29</v>
      </c>
      <c r="D13" s="9">
        <v>40</v>
      </c>
      <c r="E13" s="9" t="s">
        <v>17</v>
      </c>
      <c r="F13" s="44">
        <v>690.7216494845361</v>
      </c>
      <c r="G13" s="43">
        <v>517.8571428571429</v>
      </c>
      <c r="H13" s="42">
        <v>492.06349206349205</v>
      </c>
      <c r="I13" s="43">
        <v>615.3846153846154</v>
      </c>
      <c r="J13" s="35">
        <f>SUM(F13:I13)-MIN(F13:I13)</f>
        <v>1823.9634077262945</v>
      </c>
    </row>
    <row r="14" spans="1:10" ht="12.75">
      <c r="A14" s="1">
        <f t="shared" si="0"/>
        <v>7</v>
      </c>
      <c r="B14" s="5" t="s">
        <v>87</v>
      </c>
      <c r="C14" s="9" t="s">
        <v>16</v>
      </c>
      <c r="D14" s="9">
        <v>45</v>
      </c>
      <c r="E14" s="9" t="s">
        <v>17</v>
      </c>
      <c r="F14" s="44">
        <v>845.360824742268</v>
      </c>
      <c r="G14" s="43"/>
      <c r="H14" s="43">
        <v>666.6666666666666</v>
      </c>
      <c r="I14" s="43"/>
      <c r="J14" s="35">
        <f t="shared" si="1"/>
        <v>1512.0274914089346</v>
      </c>
    </row>
    <row r="15" spans="1:10" ht="12.75">
      <c r="A15" s="1">
        <f t="shared" si="0"/>
        <v>8</v>
      </c>
      <c r="B15" s="5" t="s">
        <v>54</v>
      </c>
      <c r="C15" s="9" t="s">
        <v>29</v>
      </c>
      <c r="D15" s="9"/>
      <c r="E15" s="9" t="s">
        <v>32</v>
      </c>
      <c r="F15" s="43"/>
      <c r="G15" s="43">
        <v>491.07142857142856</v>
      </c>
      <c r="H15" s="43"/>
      <c r="I15" s="43">
        <v>653.8461538461538</v>
      </c>
      <c r="J15" s="35">
        <f t="shared" si="1"/>
        <v>1144.9175824175823</v>
      </c>
    </row>
    <row r="16" spans="1:10" ht="12.75">
      <c r="A16" s="1">
        <f t="shared" si="0"/>
        <v>9</v>
      </c>
      <c r="B16" s="5" t="s">
        <v>89</v>
      </c>
      <c r="C16" s="9" t="s">
        <v>16</v>
      </c>
      <c r="D16" s="9">
        <v>45</v>
      </c>
      <c r="E16" s="9" t="s">
        <v>90</v>
      </c>
      <c r="F16" s="44">
        <v>1000</v>
      </c>
      <c r="G16" s="43"/>
      <c r="H16" s="45"/>
      <c r="I16" s="43"/>
      <c r="J16" s="35">
        <f>SUM(F16:I16)</f>
        <v>1000</v>
      </c>
    </row>
    <row r="17" spans="1:10" ht="12.75">
      <c r="A17" s="1">
        <f t="shared" si="0"/>
        <v>10</v>
      </c>
      <c r="B17" s="5" t="s">
        <v>91</v>
      </c>
      <c r="C17" s="9" t="s">
        <v>29</v>
      </c>
      <c r="D17" s="9">
        <v>16</v>
      </c>
      <c r="E17" s="9" t="s">
        <v>17</v>
      </c>
      <c r="F17" s="44">
        <v>216.49484536082474</v>
      </c>
      <c r="G17" s="43">
        <v>491.07142857142856</v>
      </c>
      <c r="H17" s="43">
        <v>277.77777777777777</v>
      </c>
      <c r="I17" s="43"/>
      <c r="J17" s="35">
        <f t="shared" si="1"/>
        <v>985.3440517100312</v>
      </c>
    </row>
    <row r="18" spans="1:10" ht="12.75">
      <c r="A18" s="1">
        <f t="shared" si="0"/>
        <v>11</v>
      </c>
      <c r="B18" s="5" t="s">
        <v>51</v>
      </c>
      <c r="C18" s="9" t="s">
        <v>16</v>
      </c>
      <c r="D18" s="9">
        <v>40</v>
      </c>
      <c r="E18" s="9" t="s">
        <v>32</v>
      </c>
      <c r="F18" s="46"/>
      <c r="G18" s="46"/>
      <c r="H18" s="46"/>
      <c r="I18" s="47">
        <v>984.6153846153846</v>
      </c>
      <c r="J18" s="35">
        <f t="shared" si="1"/>
        <v>984.6153846153846</v>
      </c>
    </row>
    <row r="19" spans="1:10" ht="12.75">
      <c r="A19" s="1">
        <f t="shared" si="0"/>
        <v>12</v>
      </c>
      <c r="B19" s="5" t="s">
        <v>20</v>
      </c>
      <c r="C19" s="9" t="s">
        <v>16</v>
      </c>
      <c r="D19" s="9">
        <v>50</v>
      </c>
      <c r="E19" s="9" t="s">
        <v>21</v>
      </c>
      <c r="F19" s="46"/>
      <c r="G19" s="46"/>
      <c r="H19" s="46"/>
      <c r="I19" s="47">
        <v>953.8461538461538</v>
      </c>
      <c r="J19" s="35">
        <f t="shared" si="1"/>
        <v>953.8461538461538</v>
      </c>
    </row>
    <row r="20" spans="1:10" ht="12.75">
      <c r="A20" s="1">
        <f t="shared" si="0"/>
        <v>13</v>
      </c>
      <c r="B20" s="5" t="s">
        <v>35</v>
      </c>
      <c r="C20" s="9" t="s">
        <v>16</v>
      </c>
      <c r="D20" s="9">
        <v>45</v>
      </c>
      <c r="E20" s="9" t="s">
        <v>19</v>
      </c>
      <c r="F20" s="46"/>
      <c r="G20" s="46"/>
      <c r="H20" s="46"/>
      <c r="I20" s="47">
        <v>953.8461538461538</v>
      </c>
      <c r="J20" s="35">
        <f t="shared" si="1"/>
        <v>953.8461538461538</v>
      </c>
    </row>
    <row r="21" spans="1:10" ht="12.75">
      <c r="A21" s="1">
        <f t="shared" si="0"/>
        <v>14</v>
      </c>
      <c r="B21" s="5" t="s">
        <v>22</v>
      </c>
      <c r="C21" s="9" t="s">
        <v>16</v>
      </c>
      <c r="D21" s="9">
        <v>21</v>
      </c>
      <c r="E21" s="9" t="s">
        <v>23</v>
      </c>
      <c r="F21" s="46"/>
      <c r="G21" s="46"/>
      <c r="H21" s="46"/>
      <c r="I21" s="47">
        <v>923.0769230769231</v>
      </c>
      <c r="J21" s="35">
        <f t="shared" si="1"/>
        <v>923.0769230769231</v>
      </c>
    </row>
    <row r="22" spans="1:10" ht="12.75">
      <c r="A22" s="1">
        <f t="shared" si="0"/>
        <v>15</v>
      </c>
      <c r="B22" s="5" t="s">
        <v>49</v>
      </c>
      <c r="C22" s="9" t="s">
        <v>16</v>
      </c>
      <c r="D22" s="9">
        <v>35</v>
      </c>
      <c r="E22" s="9"/>
      <c r="F22" s="46"/>
      <c r="G22" s="46"/>
      <c r="H22" s="46"/>
      <c r="I22" s="47">
        <v>923.0769230769231</v>
      </c>
      <c r="J22" s="35">
        <f t="shared" si="1"/>
        <v>923.0769230769231</v>
      </c>
    </row>
    <row r="23" spans="1:10" ht="12.75">
      <c r="A23" s="1">
        <f t="shared" si="0"/>
        <v>16</v>
      </c>
      <c r="B23" s="5" t="s">
        <v>55</v>
      </c>
      <c r="C23" s="9" t="s">
        <v>16</v>
      </c>
      <c r="D23" s="9">
        <v>20</v>
      </c>
      <c r="E23" s="9" t="s">
        <v>56</v>
      </c>
      <c r="F23" s="46"/>
      <c r="G23" s="46"/>
      <c r="H23" s="46"/>
      <c r="I23" s="47">
        <v>923.0769230769231</v>
      </c>
      <c r="J23" s="35">
        <f t="shared" si="1"/>
        <v>923.0769230769231</v>
      </c>
    </row>
    <row r="24" spans="1:10" ht="12.75">
      <c r="A24" s="1">
        <f t="shared" si="0"/>
        <v>17</v>
      </c>
      <c r="B24" s="5" t="s">
        <v>92</v>
      </c>
      <c r="C24" s="9" t="s">
        <v>16</v>
      </c>
      <c r="D24" s="9">
        <v>50</v>
      </c>
      <c r="E24" s="9" t="s">
        <v>17</v>
      </c>
      <c r="F24" s="43"/>
      <c r="G24" s="43">
        <v>482.14285714285717</v>
      </c>
      <c r="H24" s="43">
        <v>428.57142857142856</v>
      </c>
      <c r="I24" s="43"/>
      <c r="J24" s="35">
        <f t="shared" si="1"/>
        <v>910.7142857142858</v>
      </c>
    </row>
    <row r="25" spans="1:10" ht="12.75">
      <c r="A25" s="1">
        <f t="shared" si="0"/>
        <v>18</v>
      </c>
      <c r="B25" s="5" t="s">
        <v>64</v>
      </c>
      <c r="C25" s="9" t="s">
        <v>16</v>
      </c>
      <c r="D25" s="9">
        <v>50</v>
      </c>
      <c r="E25" s="9" t="s">
        <v>17</v>
      </c>
      <c r="F25" s="43"/>
      <c r="G25" s="43">
        <v>500</v>
      </c>
      <c r="H25" s="43"/>
      <c r="I25" s="43">
        <v>369.2307692307692</v>
      </c>
      <c r="J25" s="35">
        <f t="shared" si="1"/>
        <v>869.2307692307693</v>
      </c>
    </row>
    <row r="26" spans="1:10" ht="12.75">
      <c r="A26" s="1">
        <f t="shared" si="0"/>
        <v>19</v>
      </c>
      <c r="B26" s="5" t="s">
        <v>31</v>
      </c>
      <c r="C26" s="9" t="s">
        <v>16</v>
      </c>
      <c r="D26" s="9">
        <v>40</v>
      </c>
      <c r="E26" s="9" t="s">
        <v>32</v>
      </c>
      <c r="F26" s="46"/>
      <c r="G26" s="46"/>
      <c r="H26" s="46"/>
      <c r="I26" s="47">
        <v>800</v>
      </c>
      <c r="J26" s="35">
        <f t="shared" si="1"/>
        <v>800</v>
      </c>
    </row>
    <row r="27" spans="1:10" ht="12.75">
      <c r="A27" s="1">
        <f t="shared" si="0"/>
        <v>20</v>
      </c>
      <c r="B27" s="5" t="s">
        <v>93</v>
      </c>
      <c r="C27" s="9" t="s">
        <v>16</v>
      </c>
      <c r="D27" s="9">
        <v>40</v>
      </c>
      <c r="E27" s="9" t="s">
        <v>17</v>
      </c>
      <c r="F27" s="44">
        <v>773.1958762886597</v>
      </c>
      <c r="G27" s="43"/>
      <c r="H27" s="43"/>
      <c r="I27" s="43"/>
      <c r="J27" s="35">
        <f t="shared" si="1"/>
        <v>773.1958762886597</v>
      </c>
    </row>
    <row r="28" spans="1:10" ht="12.75">
      <c r="A28" s="1">
        <f t="shared" si="0"/>
        <v>21</v>
      </c>
      <c r="B28" s="5" t="s">
        <v>52</v>
      </c>
      <c r="C28" s="9" t="s">
        <v>16</v>
      </c>
      <c r="D28" s="9">
        <v>40</v>
      </c>
      <c r="E28" s="9" t="s">
        <v>53</v>
      </c>
      <c r="F28" s="46"/>
      <c r="G28" s="46"/>
      <c r="H28" s="46"/>
      <c r="I28" s="47">
        <v>769.2307692307693</v>
      </c>
      <c r="J28" s="35">
        <f t="shared" si="1"/>
        <v>769.2307692307693</v>
      </c>
    </row>
    <row r="29" spans="1:10" ht="12.75">
      <c r="A29" s="1">
        <f t="shared" si="0"/>
        <v>22</v>
      </c>
      <c r="B29" s="5" t="s">
        <v>94</v>
      </c>
      <c r="C29" s="9" t="s">
        <v>16</v>
      </c>
      <c r="D29" s="9">
        <v>21</v>
      </c>
      <c r="E29" s="9" t="s">
        <v>58</v>
      </c>
      <c r="F29" s="47">
        <v>742.2680412371134</v>
      </c>
      <c r="G29" s="47"/>
      <c r="H29" s="45"/>
      <c r="I29" s="43"/>
      <c r="J29" s="35">
        <f t="shared" si="1"/>
        <v>742.2680412371134</v>
      </c>
    </row>
    <row r="30" spans="1:10" ht="12.75">
      <c r="A30" s="1">
        <f t="shared" si="0"/>
        <v>23</v>
      </c>
      <c r="B30" s="5" t="s">
        <v>38</v>
      </c>
      <c r="C30" s="9" t="s">
        <v>16</v>
      </c>
      <c r="D30" s="9">
        <v>50</v>
      </c>
      <c r="E30" s="9" t="s">
        <v>17</v>
      </c>
      <c r="F30" s="46"/>
      <c r="G30" s="46"/>
      <c r="H30" s="46"/>
      <c r="I30" s="47">
        <v>669.2307692307693</v>
      </c>
      <c r="J30" s="35">
        <f t="shared" si="1"/>
        <v>669.2307692307693</v>
      </c>
    </row>
    <row r="31" spans="1:10" ht="12.75">
      <c r="A31" s="1">
        <f t="shared" si="0"/>
        <v>24</v>
      </c>
      <c r="B31" s="5" t="s">
        <v>95</v>
      </c>
      <c r="C31" s="9" t="s">
        <v>16</v>
      </c>
      <c r="D31" s="9">
        <v>50</v>
      </c>
      <c r="E31" s="9" t="s">
        <v>19</v>
      </c>
      <c r="F31" s="43">
        <v>649.4845360824743</v>
      </c>
      <c r="G31" s="43"/>
      <c r="H31" s="45"/>
      <c r="I31" s="43"/>
      <c r="J31" s="35">
        <f t="shared" si="1"/>
        <v>649.4845360824743</v>
      </c>
    </row>
    <row r="32" spans="1:10" ht="12.75">
      <c r="A32" s="1">
        <f t="shared" si="0"/>
        <v>25</v>
      </c>
      <c r="B32" s="5" t="s">
        <v>63</v>
      </c>
      <c r="C32" s="9" t="s">
        <v>29</v>
      </c>
      <c r="D32" s="9">
        <v>35</v>
      </c>
      <c r="E32" s="9" t="s">
        <v>53</v>
      </c>
      <c r="F32" s="46"/>
      <c r="G32" s="46"/>
      <c r="H32" s="46"/>
      <c r="I32" s="47">
        <v>623.0769230769231</v>
      </c>
      <c r="J32" s="35">
        <f t="shared" si="1"/>
        <v>623.0769230769231</v>
      </c>
    </row>
    <row r="33" spans="1:10" ht="12.75">
      <c r="A33" s="1">
        <f t="shared" si="0"/>
        <v>26</v>
      </c>
      <c r="B33" s="5" t="s">
        <v>37</v>
      </c>
      <c r="C33" s="9" t="s">
        <v>29</v>
      </c>
      <c r="D33" s="9">
        <v>40</v>
      </c>
      <c r="E33" s="9" t="s">
        <v>36</v>
      </c>
      <c r="F33" s="46"/>
      <c r="G33" s="46"/>
      <c r="H33" s="46"/>
      <c r="I33" s="47">
        <v>592.3076923076923</v>
      </c>
      <c r="J33" s="35">
        <f t="shared" si="1"/>
        <v>592.3076923076923</v>
      </c>
    </row>
    <row r="34" spans="1:10" ht="12.75">
      <c r="A34" s="1">
        <f t="shared" si="0"/>
        <v>27</v>
      </c>
      <c r="B34" s="5" t="s">
        <v>66</v>
      </c>
      <c r="C34" s="9" t="s">
        <v>29</v>
      </c>
      <c r="D34" s="9">
        <v>50</v>
      </c>
      <c r="E34" s="9" t="s">
        <v>19</v>
      </c>
      <c r="F34" s="46"/>
      <c r="G34" s="46"/>
      <c r="H34" s="46"/>
      <c r="I34" s="47">
        <v>584.6153846153846</v>
      </c>
      <c r="J34" s="35">
        <f t="shared" si="1"/>
        <v>584.6153846153846</v>
      </c>
    </row>
    <row r="35" spans="1:10" ht="12.75">
      <c r="A35" s="1">
        <f t="shared" si="0"/>
        <v>28</v>
      </c>
      <c r="B35" s="36" t="s">
        <v>57</v>
      </c>
      <c r="C35" s="41" t="s">
        <v>29</v>
      </c>
      <c r="D35" s="9">
        <v>45</v>
      </c>
      <c r="E35" s="41" t="s">
        <v>58</v>
      </c>
      <c r="F35" s="46"/>
      <c r="G35" s="46"/>
      <c r="H35" s="43">
        <v>301.58730158730157</v>
      </c>
      <c r="I35" s="43">
        <v>276.9230769230769</v>
      </c>
      <c r="J35" s="35">
        <f t="shared" si="1"/>
        <v>578.5103785103785</v>
      </c>
    </row>
    <row r="36" spans="1:10" ht="12.75">
      <c r="A36" s="1">
        <f t="shared" si="0"/>
        <v>29</v>
      </c>
      <c r="B36" s="36" t="s">
        <v>65</v>
      </c>
      <c r="C36" s="41" t="s">
        <v>16</v>
      </c>
      <c r="D36" s="9">
        <v>60</v>
      </c>
      <c r="E36" s="41" t="s">
        <v>17</v>
      </c>
      <c r="F36" s="46"/>
      <c r="G36" s="46"/>
      <c r="H36" s="43">
        <v>555.5555555555555</v>
      </c>
      <c r="I36" s="46"/>
      <c r="J36" s="35">
        <f t="shared" si="1"/>
        <v>555.5555555555555</v>
      </c>
    </row>
    <row r="37" spans="1:10" ht="12.75">
      <c r="A37" s="1">
        <f t="shared" si="0"/>
        <v>30</v>
      </c>
      <c r="B37" s="5" t="s">
        <v>18</v>
      </c>
      <c r="C37" s="9" t="s">
        <v>16</v>
      </c>
      <c r="D37" s="9">
        <v>45</v>
      </c>
      <c r="E37" s="9" t="s">
        <v>19</v>
      </c>
      <c r="F37" s="46"/>
      <c r="G37" s="46"/>
      <c r="H37" s="46"/>
      <c r="I37" s="47">
        <v>553.8461538461538</v>
      </c>
      <c r="J37" s="35">
        <f t="shared" si="1"/>
        <v>553.8461538461538</v>
      </c>
    </row>
    <row r="38" spans="1:10" ht="12.75">
      <c r="A38" s="1">
        <f t="shared" si="0"/>
        <v>31</v>
      </c>
      <c r="B38" s="36" t="s">
        <v>96</v>
      </c>
      <c r="C38" s="41" t="s">
        <v>29</v>
      </c>
      <c r="D38" s="9">
        <v>21</v>
      </c>
      <c r="E38" s="41" t="s">
        <v>58</v>
      </c>
      <c r="F38" s="46"/>
      <c r="G38" s="46"/>
      <c r="H38" s="43">
        <v>547.6190476190476</v>
      </c>
      <c r="I38" s="46"/>
      <c r="J38" s="35">
        <f t="shared" si="1"/>
        <v>547.6190476190476</v>
      </c>
    </row>
    <row r="39" spans="1:10" ht="12.75">
      <c r="A39" s="1">
        <f t="shared" si="0"/>
        <v>32</v>
      </c>
      <c r="B39" s="5" t="s">
        <v>43</v>
      </c>
      <c r="C39" s="9" t="s">
        <v>16</v>
      </c>
      <c r="D39" s="9">
        <v>60</v>
      </c>
      <c r="E39" s="9" t="s">
        <v>19</v>
      </c>
      <c r="F39" s="46"/>
      <c r="G39" s="46"/>
      <c r="H39" s="46"/>
      <c r="I39" s="47">
        <v>530.7692307692307</v>
      </c>
      <c r="J39" s="35">
        <f t="shared" si="1"/>
        <v>530.7692307692307</v>
      </c>
    </row>
    <row r="40" spans="1:10" ht="12.75">
      <c r="A40" s="1">
        <f t="shared" si="0"/>
        <v>33</v>
      </c>
      <c r="B40" s="36" t="s">
        <v>97</v>
      </c>
      <c r="C40" s="41" t="s">
        <v>16</v>
      </c>
      <c r="D40" s="9">
        <v>35</v>
      </c>
      <c r="E40" s="41" t="s">
        <v>58</v>
      </c>
      <c r="F40" s="46"/>
      <c r="G40" s="46"/>
      <c r="H40" s="43">
        <v>515.8730158730159</v>
      </c>
      <c r="I40" s="46"/>
      <c r="J40" s="35">
        <f t="shared" si="1"/>
        <v>515.8730158730159</v>
      </c>
    </row>
    <row r="41" spans="1:10" ht="12.75">
      <c r="A41" s="1">
        <f t="shared" si="0"/>
        <v>34</v>
      </c>
      <c r="B41" s="5" t="s">
        <v>41</v>
      </c>
      <c r="C41" s="9" t="s">
        <v>29</v>
      </c>
      <c r="D41" s="9">
        <v>45</v>
      </c>
      <c r="E41" s="9" t="s">
        <v>17</v>
      </c>
      <c r="F41" s="44"/>
      <c r="G41" s="43">
        <v>107.14285714285714</v>
      </c>
      <c r="H41" s="43">
        <v>158.73015873015873</v>
      </c>
      <c r="I41" s="43">
        <v>230.76923076923077</v>
      </c>
      <c r="J41" s="35">
        <f t="shared" si="1"/>
        <v>496.6422466422467</v>
      </c>
    </row>
    <row r="42" spans="1:10" ht="12.75">
      <c r="A42" s="1">
        <f t="shared" si="0"/>
        <v>35</v>
      </c>
      <c r="B42" s="5" t="s">
        <v>48</v>
      </c>
      <c r="C42" s="9" t="s">
        <v>29</v>
      </c>
      <c r="D42" s="9">
        <v>45</v>
      </c>
      <c r="E42" s="9" t="s">
        <v>19</v>
      </c>
      <c r="F42" s="46"/>
      <c r="G42" s="46"/>
      <c r="H42" s="46"/>
      <c r="I42" s="47">
        <v>492.3076923076923</v>
      </c>
      <c r="J42" s="35">
        <f t="shared" si="1"/>
        <v>492.3076923076923</v>
      </c>
    </row>
    <row r="43" spans="1:10" ht="12.75">
      <c r="A43" s="1">
        <f t="shared" si="0"/>
        <v>36</v>
      </c>
      <c r="B43" s="5" t="s">
        <v>62</v>
      </c>
      <c r="C43" s="9" t="s">
        <v>29</v>
      </c>
      <c r="D43" s="9">
        <v>35</v>
      </c>
      <c r="E43" s="9"/>
      <c r="F43" s="46"/>
      <c r="G43" s="46"/>
      <c r="H43" s="46"/>
      <c r="I43" s="47">
        <v>446.15384615384613</v>
      </c>
      <c r="J43" s="35">
        <f t="shared" si="1"/>
        <v>446.15384615384613</v>
      </c>
    </row>
    <row r="44" spans="1:10" ht="12.75">
      <c r="A44" s="1">
        <f t="shared" si="0"/>
        <v>37</v>
      </c>
      <c r="B44" s="5" t="s">
        <v>33</v>
      </c>
      <c r="C44" s="9" t="s">
        <v>16</v>
      </c>
      <c r="D44" s="9">
        <v>50</v>
      </c>
      <c r="E44" s="9" t="s">
        <v>58</v>
      </c>
      <c r="F44" s="46"/>
      <c r="G44" s="46"/>
      <c r="H44" s="46"/>
      <c r="I44" s="47">
        <v>438.46153846153845</v>
      </c>
      <c r="J44" s="35">
        <f t="shared" si="1"/>
        <v>438.46153846153845</v>
      </c>
    </row>
    <row r="45" spans="1:10" ht="12.75">
      <c r="A45" s="1">
        <f t="shared" si="0"/>
        <v>38</v>
      </c>
      <c r="B45" s="5" t="s">
        <v>98</v>
      </c>
      <c r="C45" s="9" t="s">
        <v>16</v>
      </c>
      <c r="D45" s="9">
        <v>60</v>
      </c>
      <c r="E45" s="9" t="s">
        <v>17</v>
      </c>
      <c r="F45" s="43"/>
      <c r="G45" s="43">
        <v>437.5</v>
      </c>
      <c r="H45" s="43"/>
      <c r="I45" s="43"/>
      <c r="J45" s="35">
        <f t="shared" si="1"/>
        <v>437.5</v>
      </c>
    </row>
    <row r="46" spans="1:10" ht="12.75">
      <c r="A46" s="1">
        <f t="shared" si="0"/>
        <v>39</v>
      </c>
      <c r="B46" s="5" t="s">
        <v>26</v>
      </c>
      <c r="C46" s="9" t="s">
        <v>16</v>
      </c>
      <c r="D46" s="9">
        <v>55</v>
      </c>
      <c r="E46" s="9" t="s">
        <v>19</v>
      </c>
      <c r="F46" s="46"/>
      <c r="G46" s="46"/>
      <c r="H46" s="46"/>
      <c r="I46" s="47">
        <v>423.0769230769231</v>
      </c>
      <c r="J46" s="35">
        <f t="shared" si="1"/>
        <v>423.0769230769231</v>
      </c>
    </row>
    <row r="47" spans="1:10" ht="12.75">
      <c r="A47" s="1">
        <f t="shared" si="0"/>
        <v>40</v>
      </c>
      <c r="B47" s="5" t="s">
        <v>99</v>
      </c>
      <c r="C47" s="9" t="s">
        <v>29</v>
      </c>
      <c r="D47" s="9">
        <v>21</v>
      </c>
      <c r="E47" s="9" t="s">
        <v>17</v>
      </c>
      <c r="F47" s="44"/>
      <c r="G47" s="43">
        <v>401.7857142857143</v>
      </c>
      <c r="H47" s="43"/>
      <c r="I47" s="43"/>
      <c r="J47" s="35">
        <f t="shared" si="1"/>
        <v>401.7857142857143</v>
      </c>
    </row>
    <row r="48" spans="1:10" ht="12.75">
      <c r="A48" s="1">
        <f t="shared" si="0"/>
        <v>41</v>
      </c>
      <c r="B48" s="5" t="s">
        <v>100</v>
      </c>
      <c r="C48" s="9" t="s">
        <v>16</v>
      </c>
      <c r="D48" s="9">
        <v>55</v>
      </c>
      <c r="E48" s="9" t="s">
        <v>17</v>
      </c>
      <c r="F48" s="43">
        <v>185.56701030927834</v>
      </c>
      <c r="G48" s="43"/>
      <c r="H48" s="43">
        <v>214.28571428571428</v>
      </c>
      <c r="I48" s="43"/>
      <c r="J48" s="35">
        <f t="shared" si="1"/>
        <v>399.85272459499265</v>
      </c>
    </row>
    <row r="49" spans="1:10" ht="12.75">
      <c r="A49" s="1">
        <f t="shared" si="0"/>
        <v>42</v>
      </c>
      <c r="B49" s="5" t="s">
        <v>28</v>
      </c>
      <c r="C49" s="9" t="s">
        <v>29</v>
      </c>
      <c r="D49" s="9">
        <v>12</v>
      </c>
      <c r="E49" s="9" t="s">
        <v>19</v>
      </c>
      <c r="F49" s="46"/>
      <c r="G49" s="46"/>
      <c r="H49" s="46"/>
      <c r="I49" s="47">
        <v>369.2307692307692</v>
      </c>
      <c r="J49" s="35">
        <f t="shared" si="1"/>
        <v>369.2307692307692</v>
      </c>
    </row>
    <row r="50" spans="1:10" ht="12.75">
      <c r="A50" s="1">
        <f t="shared" si="0"/>
        <v>43</v>
      </c>
      <c r="B50" s="36" t="s">
        <v>101</v>
      </c>
      <c r="C50" s="9"/>
      <c r="D50" s="9"/>
      <c r="E50" s="41" t="s">
        <v>58</v>
      </c>
      <c r="F50" s="46"/>
      <c r="G50" s="46"/>
      <c r="H50" s="43">
        <v>349.2063492063492</v>
      </c>
      <c r="I50" s="46"/>
      <c r="J50" s="35">
        <f t="shared" si="1"/>
        <v>349.2063492063492</v>
      </c>
    </row>
    <row r="51" spans="1:10" ht="12.75">
      <c r="A51" s="1">
        <f t="shared" si="0"/>
        <v>44</v>
      </c>
      <c r="B51" s="5" t="s">
        <v>44</v>
      </c>
      <c r="C51" s="9" t="s">
        <v>29</v>
      </c>
      <c r="D51" s="9">
        <v>75</v>
      </c>
      <c r="E51" s="9" t="s">
        <v>19</v>
      </c>
      <c r="F51" s="46"/>
      <c r="G51" s="46"/>
      <c r="H51" s="46"/>
      <c r="I51" s="47">
        <v>338.46153846153845</v>
      </c>
      <c r="J51" s="35">
        <f t="shared" si="1"/>
        <v>338.46153846153845</v>
      </c>
    </row>
    <row r="52" spans="1:10" ht="12.75">
      <c r="A52" s="1">
        <f t="shared" si="0"/>
        <v>45</v>
      </c>
      <c r="B52" s="37" t="s">
        <v>102</v>
      </c>
      <c r="C52" s="38"/>
      <c r="D52" s="38"/>
      <c r="E52" s="41" t="s">
        <v>17</v>
      </c>
      <c r="F52" s="46"/>
      <c r="G52" s="46"/>
      <c r="H52" s="43">
        <v>317.46031746031747</v>
      </c>
      <c r="I52" s="46"/>
      <c r="J52" s="35">
        <f t="shared" si="1"/>
        <v>317.46031746031747</v>
      </c>
    </row>
    <row r="53" spans="1:10" ht="12.75">
      <c r="A53" s="1">
        <f t="shared" si="0"/>
        <v>46</v>
      </c>
      <c r="B53" s="5" t="s">
        <v>46</v>
      </c>
      <c r="C53" s="9" t="s">
        <v>29</v>
      </c>
      <c r="D53" s="9">
        <v>60</v>
      </c>
      <c r="E53" s="9" t="s">
        <v>19</v>
      </c>
      <c r="F53" s="46"/>
      <c r="G53" s="46"/>
      <c r="H53" s="46"/>
      <c r="I53" s="47">
        <v>307.6923076923077</v>
      </c>
      <c r="J53" s="35">
        <f t="shared" si="1"/>
        <v>307.6923076923077</v>
      </c>
    </row>
    <row r="54" spans="1:10" ht="12.75">
      <c r="A54" s="1">
        <f t="shared" si="0"/>
        <v>47</v>
      </c>
      <c r="B54" s="5" t="s">
        <v>103</v>
      </c>
      <c r="C54" s="9"/>
      <c r="D54" s="9"/>
      <c r="E54" s="9"/>
      <c r="F54" s="43"/>
      <c r="G54" s="43">
        <v>285.7142857142857</v>
      </c>
      <c r="H54" s="45"/>
      <c r="I54" s="43"/>
      <c r="J54" s="35">
        <f t="shared" si="1"/>
        <v>285.7142857142857</v>
      </c>
    </row>
    <row r="55" spans="1:10" ht="12.75">
      <c r="A55" s="1">
        <f t="shared" si="0"/>
        <v>48</v>
      </c>
      <c r="B55" s="36" t="s">
        <v>104</v>
      </c>
      <c r="C55" s="41" t="s">
        <v>16</v>
      </c>
      <c r="D55" s="9">
        <v>60</v>
      </c>
      <c r="E55" s="41" t="s">
        <v>58</v>
      </c>
      <c r="F55" s="46"/>
      <c r="G55" s="46"/>
      <c r="H55" s="43">
        <v>285.7142857142857</v>
      </c>
      <c r="I55" s="46"/>
      <c r="J55" s="35">
        <f t="shared" si="1"/>
        <v>285.7142857142857</v>
      </c>
    </row>
    <row r="56" spans="1:10" ht="12.75">
      <c r="A56" s="1">
        <f t="shared" si="0"/>
        <v>49</v>
      </c>
      <c r="B56" s="5" t="s">
        <v>105</v>
      </c>
      <c r="C56" s="9" t="s">
        <v>29</v>
      </c>
      <c r="D56" s="9"/>
      <c r="E56" s="9" t="s">
        <v>17</v>
      </c>
      <c r="F56" s="44">
        <v>278.35051546391753</v>
      </c>
      <c r="G56" s="43"/>
      <c r="H56" s="43"/>
      <c r="I56" s="43"/>
      <c r="J56" s="35">
        <f t="shared" si="1"/>
        <v>278.35051546391753</v>
      </c>
    </row>
    <row r="57" spans="1:10" ht="12.75">
      <c r="A57" s="1">
        <f t="shared" si="0"/>
        <v>50</v>
      </c>
      <c r="B57" s="5" t="s">
        <v>60</v>
      </c>
      <c r="C57" s="9" t="s">
        <v>16</v>
      </c>
      <c r="D57" s="9">
        <v>70</v>
      </c>
      <c r="E57" s="9" t="s">
        <v>17</v>
      </c>
      <c r="F57" s="46"/>
      <c r="G57" s="46"/>
      <c r="H57" s="46"/>
      <c r="I57" s="47">
        <v>276.9230769230769</v>
      </c>
      <c r="J57" s="35">
        <f t="shared" si="1"/>
        <v>276.9230769230769</v>
      </c>
    </row>
    <row r="58" spans="1:10" ht="12.75">
      <c r="A58" s="1">
        <f t="shared" si="0"/>
        <v>51</v>
      </c>
      <c r="B58" s="5" t="s">
        <v>24</v>
      </c>
      <c r="C58" s="9" t="s">
        <v>16</v>
      </c>
      <c r="D58" s="9">
        <v>70</v>
      </c>
      <c r="E58" s="9" t="s">
        <v>25</v>
      </c>
      <c r="F58" s="46"/>
      <c r="G58" s="46"/>
      <c r="H58" s="46"/>
      <c r="I58" s="47">
        <v>269.2307692307692</v>
      </c>
      <c r="J58" s="35">
        <f t="shared" si="1"/>
        <v>269.2307692307692</v>
      </c>
    </row>
    <row r="59" spans="1:10" ht="12.75">
      <c r="A59" s="1">
        <f t="shared" si="0"/>
        <v>52</v>
      </c>
      <c r="B59" s="36" t="s">
        <v>106</v>
      </c>
      <c r="C59" s="41" t="s">
        <v>16</v>
      </c>
      <c r="D59" s="9">
        <v>6</v>
      </c>
      <c r="E59" s="41" t="s">
        <v>32</v>
      </c>
      <c r="F59" s="46"/>
      <c r="G59" s="46"/>
      <c r="H59" s="43">
        <v>246.03174603174602</v>
      </c>
      <c r="I59" s="46"/>
      <c r="J59" s="35">
        <f t="shared" si="1"/>
        <v>246.03174603174602</v>
      </c>
    </row>
    <row r="60" spans="1:10" ht="12.75">
      <c r="A60" s="1">
        <f t="shared" si="0"/>
        <v>53</v>
      </c>
      <c r="B60" s="36" t="s">
        <v>107</v>
      </c>
      <c r="C60" s="9"/>
      <c r="D60" s="9"/>
      <c r="E60" s="41" t="s">
        <v>17</v>
      </c>
      <c r="F60" s="46"/>
      <c r="G60" s="46"/>
      <c r="H60" s="43">
        <v>238.0952380952381</v>
      </c>
      <c r="I60" s="46"/>
      <c r="J60" s="35">
        <f t="shared" si="1"/>
        <v>238.0952380952381</v>
      </c>
    </row>
    <row r="61" spans="1:10" ht="12.75">
      <c r="A61" s="1">
        <f t="shared" si="0"/>
        <v>54</v>
      </c>
      <c r="B61" s="5" t="s">
        <v>30</v>
      </c>
      <c r="C61" s="9" t="s">
        <v>16</v>
      </c>
      <c r="D61" s="9">
        <v>45</v>
      </c>
      <c r="E61" s="9" t="s">
        <v>19</v>
      </c>
      <c r="F61" s="46"/>
      <c r="G61" s="46"/>
      <c r="H61" s="46"/>
      <c r="I61" s="47">
        <v>230.76923076923077</v>
      </c>
      <c r="J61" s="35">
        <f t="shared" si="1"/>
        <v>230.76923076923077</v>
      </c>
    </row>
    <row r="62" spans="1:10" ht="12.75">
      <c r="A62" s="1">
        <f t="shared" si="0"/>
        <v>55</v>
      </c>
      <c r="B62" s="5" t="s">
        <v>108</v>
      </c>
      <c r="C62" s="9" t="s">
        <v>16</v>
      </c>
      <c r="D62" s="9">
        <v>35</v>
      </c>
      <c r="E62" s="9" t="s">
        <v>17</v>
      </c>
      <c r="F62" s="43"/>
      <c r="G62" s="43">
        <v>223.21428571428572</v>
      </c>
      <c r="H62" s="43"/>
      <c r="I62" s="43"/>
      <c r="J62" s="35">
        <f t="shared" si="1"/>
        <v>223.21428571428572</v>
      </c>
    </row>
    <row r="63" spans="1:10" ht="12.75">
      <c r="A63" s="1">
        <f t="shared" si="0"/>
        <v>56</v>
      </c>
      <c r="B63" s="36" t="s">
        <v>109</v>
      </c>
      <c r="C63" s="41" t="s">
        <v>16</v>
      </c>
      <c r="D63" s="9">
        <v>9</v>
      </c>
      <c r="E63" s="9" t="s">
        <v>17</v>
      </c>
      <c r="F63" s="46"/>
      <c r="G63" s="46"/>
      <c r="H63" s="43">
        <v>222.22222222222223</v>
      </c>
      <c r="I63" s="46"/>
      <c r="J63" s="35">
        <f t="shared" si="1"/>
        <v>222.22222222222223</v>
      </c>
    </row>
    <row r="64" spans="1:10" ht="12.75">
      <c r="A64" s="1">
        <f t="shared" si="0"/>
        <v>57</v>
      </c>
      <c r="B64" s="36" t="s">
        <v>110</v>
      </c>
      <c r="C64" s="41" t="s">
        <v>16</v>
      </c>
      <c r="D64" s="9">
        <v>50</v>
      </c>
      <c r="E64" s="41" t="s">
        <v>111</v>
      </c>
      <c r="F64" s="46"/>
      <c r="G64" s="46"/>
      <c r="H64" s="43">
        <v>190.47619047619048</v>
      </c>
      <c r="I64" s="46"/>
      <c r="J64" s="35">
        <f t="shared" si="1"/>
        <v>190.47619047619048</v>
      </c>
    </row>
    <row r="65" spans="1:10" ht="12.75">
      <c r="A65" s="1">
        <f t="shared" si="0"/>
        <v>58</v>
      </c>
      <c r="B65" s="5" t="s">
        <v>39</v>
      </c>
      <c r="C65" s="9" t="s">
        <v>29</v>
      </c>
      <c r="D65" s="9">
        <v>12</v>
      </c>
      <c r="E65" s="9" t="s">
        <v>25</v>
      </c>
      <c r="F65" s="46"/>
      <c r="G65" s="46"/>
      <c r="H65" s="46"/>
      <c r="I65" s="47">
        <v>184.6153846153846</v>
      </c>
      <c r="J65" s="35">
        <f t="shared" si="1"/>
        <v>184.6153846153846</v>
      </c>
    </row>
    <row r="66" spans="1:10" ht="12.75">
      <c r="A66" s="1">
        <f t="shared" si="0"/>
        <v>59</v>
      </c>
      <c r="B66" s="5" t="s">
        <v>112</v>
      </c>
      <c r="C66" s="9" t="s">
        <v>16</v>
      </c>
      <c r="D66" s="9"/>
      <c r="E66" s="9" t="s">
        <v>111</v>
      </c>
      <c r="F66" s="43"/>
      <c r="G66" s="43">
        <v>178.57142857142858</v>
      </c>
      <c r="H66" s="45"/>
      <c r="I66" s="43"/>
      <c r="J66" s="35">
        <f t="shared" si="1"/>
        <v>178.57142857142858</v>
      </c>
    </row>
    <row r="67" spans="1:10" ht="12.75">
      <c r="A67" s="1">
        <f t="shared" si="0"/>
        <v>60</v>
      </c>
      <c r="B67" s="5" t="s">
        <v>113</v>
      </c>
      <c r="C67" s="9"/>
      <c r="D67" s="9"/>
      <c r="E67" s="9"/>
      <c r="F67" s="43"/>
      <c r="G67" s="43">
        <v>178.57142857142858</v>
      </c>
      <c r="H67" s="45"/>
      <c r="I67" s="43"/>
      <c r="J67" s="35">
        <f t="shared" si="1"/>
        <v>178.57142857142858</v>
      </c>
    </row>
    <row r="68" spans="1:10" ht="12.75">
      <c r="A68" s="1">
        <f t="shared" si="0"/>
        <v>61</v>
      </c>
      <c r="B68" s="5" t="s">
        <v>114</v>
      </c>
      <c r="C68" s="9" t="s">
        <v>29</v>
      </c>
      <c r="D68" s="9"/>
      <c r="E68" s="9" t="s">
        <v>58</v>
      </c>
      <c r="F68" s="43">
        <v>144.3298969072165</v>
      </c>
      <c r="G68" s="43"/>
      <c r="H68" s="45"/>
      <c r="I68" s="43"/>
      <c r="J68" s="35">
        <f t="shared" si="1"/>
        <v>144.3298969072165</v>
      </c>
    </row>
    <row r="69" spans="1:10" ht="12.75">
      <c r="A69" s="1">
        <f t="shared" si="0"/>
        <v>62</v>
      </c>
      <c r="B69" s="5" t="s">
        <v>72</v>
      </c>
      <c r="C69" s="9" t="s">
        <v>29</v>
      </c>
      <c r="D69" s="9">
        <v>3</v>
      </c>
      <c r="E69" s="9" t="s">
        <v>32</v>
      </c>
      <c r="F69" s="46"/>
      <c r="G69" s="46"/>
      <c r="H69" s="46"/>
      <c r="I69" s="47">
        <v>123.07692307692308</v>
      </c>
      <c r="J69" s="35">
        <f t="shared" si="1"/>
        <v>123.07692307692308</v>
      </c>
    </row>
    <row r="70" spans="1:10" ht="12.75">
      <c r="A70" s="1">
        <f t="shared" si="0"/>
        <v>63</v>
      </c>
      <c r="B70" s="5" t="s">
        <v>45</v>
      </c>
      <c r="C70" s="9" t="s">
        <v>29</v>
      </c>
      <c r="D70" s="9">
        <v>14</v>
      </c>
      <c r="E70" s="9" t="s">
        <v>58</v>
      </c>
      <c r="F70" s="46"/>
      <c r="G70" s="46"/>
      <c r="H70" s="46"/>
      <c r="I70" s="47">
        <v>123.07692307692308</v>
      </c>
      <c r="J70" s="35">
        <f t="shared" si="1"/>
        <v>123.07692307692308</v>
      </c>
    </row>
    <row r="71" spans="1:10" ht="12.75">
      <c r="A71" s="1">
        <f t="shared" si="0"/>
        <v>64</v>
      </c>
      <c r="B71" s="5" t="s">
        <v>47</v>
      </c>
      <c r="C71" s="9" t="s">
        <v>16</v>
      </c>
      <c r="D71" s="9">
        <v>35</v>
      </c>
      <c r="E71" s="9"/>
      <c r="F71" s="46"/>
      <c r="G71" s="46"/>
      <c r="H71" s="46"/>
      <c r="I71" s="47">
        <v>123.07692307692308</v>
      </c>
      <c r="J71" s="35">
        <f t="shared" si="1"/>
        <v>123.07692307692308</v>
      </c>
    </row>
    <row r="72" spans="1:10" ht="12.75">
      <c r="A72" s="1">
        <f t="shared" si="0"/>
        <v>65</v>
      </c>
      <c r="B72" s="36" t="s">
        <v>115</v>
      </c>
      <c r="C72" s="41" t="s">
        <v>29</v>
      </c>
      <c r="D72" s="9">
        <v>8</v>
      </c>
      <c r="E72" s="41" t="s">
        <v>32</v>
      </c>
      <c r="F72" s="46"/>
      <c r="G72" s="46"/>
      <c r="H72" s="43">
        <v>79.36507936507937</v>
      </c>
      <c r="I72" s="46"/>
      <c r="J72" s="35">
        <f>SUM(F72:I72)</f>
        <v>79.36507936507937</v>
      </c>
    </row>
  </sheetData>
  <printOptions/>
  <pageMargins left="0" right="0" top="0" bottom="0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KRS</dc:creator>
  <cp:keywords/>
  <dc:description/>
  <cp:lastModifiedBy>KRS</cp:lastModifiedBy>
  <cp:lastPrinted>2008-04-23T06:10:42Z</cp:lastPrinted>
  <dcterms:created xsi:type="dcterms:W3CDTF">2006-01-19T21:05:26Z</dcterms:created>
  <dcterms:modified xsi:type="dcterms:W3CDTF">2008-04-23T06:12:07Z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